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15" activeTab="2"/>
  </bookViews>
  <sheets>
    <sheet name="利回り3%" sheetId="4" r:id="rId1"/>
    <sheet name="利回り5%" sheetId="1" r:id="rId2"/>
    <sheet name="自分用シミュレーション" sheetId="3" r:id="rId3"/>
  </sheets>
  <calcPr calcId="144525"/>
</workbook>
</file>

<file path=xl/comments1.xml><?xml version="1.0" encoding="utf-8"?>
<comments xmlns="http://schemas.openxmlformats.org/spreadsheetml/2006/main">
  <authors>
    <author>山崎 侑子</author>
  </authors>
  <commentList>
    <comment ref="G15" authorId="0">
      <text>
        <r>
          <rPr>
            <sz val="9"/>
            <rFont val="Meiryo UI"/>
            <charset val="128"/>
          </rPr>
          <t>それぞれの時点で売却した場合の税引き後残高です。
税率は20.315%としておりますが、NISA口座で運用する場合には売却益に税金はかかりませんので、保守的な数字とお考え下さい。（税金を引かれても、この数字以上の残高は残ります。）</t>
        </r>
      </text>
    </comment>
    <comment ref="N15" authorId="0">
      <text>
        <r>
          <rPr>
            <sz val="9"/>
            <rFont val="Meiryo UI"/>
            <charset val="128"/>
          </rPr>
          <t>それぞれの時点で売却した場合の税引き後残高です。
税率は20.315%としておりますが、NISA口座で運用する場合には売却益に税金はかかりませんので、保守的な数字とお考え下さい。（税金を引かれても、この数字以上の残高は残ります。）</t>
        </r>
      </text>
    </comment>
  </commentList>
</comments>
</file>

<file path=xl/comments2.xml><?xml version="1.0" encoding="utf-8"?>
<comments xmlns="http://schemas.openxmlformats.org/spreadsheetml/2006/main">
  <authors>
    <author>山崎 侑子</author>
  </authors>
  <commentList>
    <comment ref="G15" authorId="0">
      <text>
        <r>
          <rPr>
            <sz val="9"/>
            <rFont val="Meiryo UI"/>
            <charset val="128"/>
          </rPr>
          <t>それぞれの時点で売却した場合の税引き後残高です。
税率は20.315%としておりますが、NISA口座で運用する場合には売却益に税金はかかりませんので、保守的な数字とお考え下さい。（税金を引かれても、この数字以上の残高は残ります。）</t>
        </r>
      </text>
    </comment>
    <comment ref="N15" authorId="0">
      <text>
        <r>
          <rPr>
            <sz val="9"/>
            <rFont val="Meiryo UI"/>
            <charset val="128"/>
          </rPr>
          <t>それぞれの時点で売却した場合の税引き後残高です。
税率は20.315%としておりますが、NISA口座で運用する場合には売却益に税金はかかりませんので、保守的な数字とお考え下さい。（税金を引かれても、この数字以上の残高は残ります。）</t>
        </r>
      </text>
    </comment>
  </commentList>
</comments>
</file>

<file path=xl/comments3.xml><?xml version="1.0" encoding="utf-8"?>
<comments xmlns="http://schemas.openxmlformats.org/spreadsheetml/2006/main">
  <authors>
    <author>yumit</author>
    <author>山崎 侑子</author>
  </authors>
  <commentList>
    <comment ref="B14" authorId="0">
      <text>
        <r>
          <rPr>
            <sz val="9"/>
            <rFont val="Meiryo UI"/>
            <charset val="128"/>
          </rPr>
          <t xml:space="preserve">何歳時点の残高をセルF15,G15に表示させたいかによって、数字を変更させてください。
現状、60歳時点残高を表示しております。
</t>
        </r>
      </text>
    </comment>
    <comment ref="G17" authorId="1">
      <text>
        <r>
          <rPr>
            <sz val="9"/>
            <rFont val="Meiryo UI"/>
            <charset val="128"/>
          </rPr>
          <t>それぞれの時点で売却した場合の税引き後残高です。
税率は20.315%としておりますが、NISA口座で運用する場合には売却益に税金はかかりませんので、保守的な数字とお考え下さい。（NISA口座をお持ちの方は、税金を引かれても、この数字以上の残高は残ります。）</t>
        </r>
      </text>
    </comment>
    <comment ref="E18" authorId="1">
      <text>
        <r>
          <rPr>
            <sz val="9"/>
            <rFont val="Meiryo UI"/>
            <charset val="128"/>
          </rPr>
          <t>もし、現時点で含み益がある場合（分かる場合）はご記載下さい。
例として、50万円の含み益を仮定して記載していますが、不明の場合、0でも良いです。</t>
        </r>
      </text>
    </comment>
  </commentList>
</comments>
</file>

<file path=xl/sharedStrings.xml><?xml version="1.0" encoding="utf-8"?>
<sst xmlns="http://schemas.openxmlformats.org/spreadsheetml/2006/main" count="86" uniqueCount="34">
  <si>
    <t>&lt;シミュレーション１＞</t>
  </si>
  <si>
    <t>&lt;シミュレーション2＞</t>
  </si>
  <si>
    <t>結論</t>
  </si>
  <si>
    <t>22歳から、59歳まで毎月65,000円ずつ積立てると、</t>
  </si>
  <si>
    <t>22歳から、59歳まで毎月130,000円ずつ積立てると、</t>
  </si>
  <si>
    <t>60歳時点で税引後5,000万円超の資産を築くことが出来る</t>
  </si>
  <si>
    <t>60歳時点で税引後1億円超の資産を築くことが出来る</t>
  </si>
  <si>
    <t>仮定</t>
  </si>
  <si>
    <t>現在年齢</t>
  </si>
  <si>
    <t>積立開始月</t>
  </si>
  <si>
    <t>毎月積立額</t>
  </si>
  <si>
    <t>利回り</t>
  </si>
  <si>
    <t>開始残高</t>
  </si>
  <si>
    <t>60歳時点金融資産残高</t>
  </si>
  <si>
    <t>年齢</t>
  </si>
  <si>
    <t>日付</t>
  </si>
  <si>
    <t>積立額</t>
  </si>
  <si>
    <t>利益</t>
  </si>
  <si>
    <t>税引前残高</t>
  </si>
  <si>
    <t>税引後残高</t>
  </si>
  <si>
    <t>&lt;シミュレーション3＞</t>
  </si>
  <si>
    <t>&lt;シミュレーション4＞</t>
  </si>
  <si>
    <t>22歳から、59歳まで毎月43,000円ずつ積立てると、</t>
  </si>
  <si>
    <t>22歳から、59歳まで毎月85,000円ずつ積立てると、</t>
  </si>
  <si>
    <t>&lt;自分用シミュレーション＞</t>
  </si>
  <si>
    <r>
      <rPr>
        <sz val="10"/>
        <color theme="1"/>
        <rFont val="Meiryo UI"/>
        <charset val="128"/>
      </rPr>
      <t>あなたの現状をベースに、</t>
    </r>
    <r>
      <rPr>
        <b/>
        <sz val="10"/>
        <color theme="1"/>
        <rFont val="Meiryo UI"/>
        <charset val="128"/>
      </rPr>
      <t>黄色ハイライトセルに数字等をご入力ください。</t>
    </r>
  </si>
  <si>
    <r>
      <t>例えば、あなたが</t>
    </r>
    <r>
      <rPr>
        <b/>
        <sz val="10"/>
        <color theme="1"/>
        <rFont val="Meiryo UI"/>
        <charset val="128"/>
      </rPr>
      <t>1982年9月1日生まれ</t>
    </r>
    <r>
      <rPr>
        <sz val="10"/>
        <color theme="1"/>
        <rFont val="Meiryo UI"/>
        <charset val="128"/>
      </rPr>
      <t>で、現在金融資産が</t>
    </r>
    <r>
      <rPr>
        <b/>
        <sz val="10"/>
        <color theme="1"/>
        <rFont val="Meiryo UI"/>
        <charset val="128"/>
      </rPr>
      <t>1,000万円</t>
    </r>
    <r>
      <rPr>
        <sz val="10"/>
        <color theme="1"/>
        <rFont val="Meiryo UI"/>
        <charset val="128"/>
      </rPr>
      <t>あり、59歳になるまで</t>
    </r>
    <r>
      <rPr>
        <b/>
        <sz val="10"/>
        <color theme="1"/>
        <rFont val="Meiryo UI"/>
        <charset val="128"/>
      </rPr>
      <t>毎月50,000円の積立て</t>
    </r>
    <r>
      <rPr>
        <sz val="10"/>
        <color theme="1"/>
        <rFont val="Meiryo UI"/>
        <charset val="128"/>
      </rPr>
      <t>ができる場合、</t>
    </r>
  </si>
  <si>
    <r>
      <rPr>
        <sz val="10"/>
        <color theme="1"/>
        <rFont val="Meiryo UI"/>
        <charset val="128"/>
      </rPr>
      <t>(利回りは、世界株式インデックスファンドの利回りとして現実的な</t>
    </r>
    <r>
      <rPr>
        <b/>
        <sz val="10"/>
        <color theme="1"/>
        <rFont val="Meiryo UI"/>
        <charset val="128"/>
      </rPr>
      <t>5%</t>
    </r>
    <r>
      <rPr>
        <sz val="10"/>
        <color theme="1"/>
        <rFont val="Meiryo UI"/>
        <charset val="128"/>
      </rPr>
      <t>を使用しておりますが、変更可能です。）</t>
    </r>
  </si>
  <si>
    <r>
      <rPr>
        <sz val="10"/>
        <color theme="1"/>
        <rFont val="Meiryo UI"/>
        <charset val="128"/>
      </rPr>
      <t>結果、60歳時点金融資産残高は</t>
    </r>
    <r>
      <rPr>
        <b/>
        <sz val="10"/>
        <color theme="1"/>
        <rFont val="Meiryo UI"/>
        <charset val="128"/>
      </rPr>
      <t>5,000万円弱</t>
    </r>
    <r>
      <rPr>
        <sz val="10"/>
        <color theme="1"/>
        <rFont val="Meiryo UI"/>
        <charset val="128"/>
      </rPr>
      <t>になります。</t>
    </r>
  </si>
  <si>
    <t>Input</t>
  </si>
  <si>
    <t>誕生日</t>
  </si>
  <si>
    <t>計算開始月</t>
  </si>
  <si>
    <t>現在残高</t>
  </si>
  <si>
    <t>歳時点の金融資産残高</t>
  </si>
</sst>
</file>

<file path=xl/styles.xml><?xml version="1.0" encoding="utf-8"?>
<styleSheet xmlns="http://schemas.openxmlformats.org/spreadsheetml/2006/main">
  <numFmts count="4">
    <numFmt numFmtId="176" formatCode="yyyy&quot;年&quot;m&quot;月&quot;;@"/>
    <numFmt numFmtId="177" formatCode="_-&quot;\&quot;* #,##0_-\ ;\-&quot;\&quot;* #,##0_-\ ;_-&quot;\&quot;* &quot;-&quot;??_-\ ;_-@_-"/>
    <numFmt numFmtId="178" formatCode="_ * #,##0_ ;_ * \-#,##0_ ;_ * &quot;-&quot;??_ ;_ @_ "/>
    <numFmt numFmtId="179" formatCode="_-&quot;\&quot;* #,##0.00_-\ ;\-&quot;\&quot;* #,##0.00_-\ ;_-&quot;\&quot;* &quot;-&quot;??_-\ ;_-@_-"/>
  </numFmts>
  <fonts count="26">
    <font>
      <sz val="11"/>
      <color theme="1"/>
      <name val="游ゴシック"/>
      <charset val="128"/>
      <scheme val="minor"/>
    </font>
    <font>
      <sz val="10"/>
      <color theme="1"/>
      <name val="Meiryo UI"/>
      <charset val="128"/>
    </font>
    <font>
      <b/>
      <sz val="12"/>
      <color theme="1"/>
      <name val="Meiryo UI"/>
      <charset val="128"/>
    </font>
    <font>
      <b/>
      <sz val="10"/>
      <color theme="1"/>
      <name val="Meiryo UI"/>
      <charset val="128"/>
    </font>
    <font>
      <sz val="12"/>
      <color theme="1"/>
      <name val="Meiryo UI"/>
      <charset val="128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3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9"/>
      <name val="Meiryo UI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1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8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1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176" fontId="1" fillId="2" borderId="4" xfId="0" applyNumberFormat="1" applyFont="1" applyFill="1" applyBorder="1">
      <alignment vertical="center"/>
    </xf>
    <xf numFmtId="176" fontId="1" fillId="2" borderId="5" xfId="0" applyNumberFormat="1" applyFont="1" applyFill="1" applyBorder="1">
      <alignment vertical="center"/>
    </xf>
    <xf numFmtId="38" fontId="1" fillId="2" borderId="5" xfId="1" applyFont="1" applyFill="1" applyBorder="1">
      <alignment vertical="center"/>
    </xf>
    <xf numFmtId="9" fontId="1" fillId="2" borderId="5" xfId="0" applyNumberFormat="1" applyFont="1" applyFill="1" applyBorder="1">
      <alignment vertical="center"/>
    </xf>
    <xf numFmtId="38" fontId="1" fillId="2" borderId="6" xfId="1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3" fillId="3" borderId="2" xfId="0" applyNumberFormat="1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1" fillId="3" borderId="4" xfId="0" applyFont="1" applyFill="1" applyBorder="1">
      <alignment vertical="center"/>
    </xf>
    <xf numFmtId="176" fontId="1" fillId="3" borderId="5" xfId="0" applyNumberFormat="1" applyFont="1" applyFill="1" applyBorder="1">
      <alignment vertical="center"/>
    </xf>
    <xf numFmtId="0" fontId="1" fillId="3" borderId="5" xfId="0" applyFont="1" applyFill="1" applyBorder="1">
      <alignment vertical="center"/>
    </xf>
    <xf numFmtId="38" fontId="3" fillId="3" borderId="5" xfId="1" applyFont="1" applyFill="1" applyBorder="1">
      <alignment vertical="center"/>
    </xf>
    <xf numFmtId="38" fontId="3" fillId="3" borderId="6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1" fillId="2" borderId="0" xfId="1" applyFont="1" applyFill="1" applyAlignment="1">
      <alignment horizontal="right" vertical="center"/>
    </xf>
    <xf numFmtId="38" fontId="1" fillId="0" borderId="0" xfId="1" applyFont="1" applyAlignment="1">
      <alignment horizontal="right" vertical="center"/>
    </xf>
    <xf numFmtId="38" fontId="1" fillId="0" borderId="0" xfId="1" applyFont="1">
      <alignment vertical="center"/>
    </xf>
    <xf numFmtId="0" fontId="1" fillId="0" borderId="0" xfId="0" applyFont="1" applyFill="1">
      <alignment vertical="center"/>
    </xf>
    <xf numFmtId="38" fontId="1" fillId="0" borderId="0" xfId="0" applyNumberFormat="1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3" fillId="3" borderId="1" xfId="0" applyFont="1" applyFill="1" applyBorder="1">
      <alignment vertical="center"/>
    </xf>
    <xf numFmtId="176" fontId="1" fillId="3" borderId="2" xfId="0" applyNumberFormat="1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1" fillId="3" borderId="6" xfId="0" applyFont="1" applyFill="1" applyBorder="1">
      <alignment vertical="center"/>
    </xf>
    <xf numFmtId="0" fontId="1" fillId="4" borderId="4" xfId="0" applyFont="1" applyFill="1" applyBorder="1">
      <alignment vertical="center"/>
    </xf>
    <xf numFmtId="176" fontId="1" fillId="4" borderId="5" xfId="0" applyNumberFormat="1" applyFont="1" applyFill="1" applyBorder="1">
      <alignment vertical="center"/>
    </xf>
    <xf numFmtId="38" fontId="1" fillId="4" borderId="5" xfId="1" applyFont="1" applyFill="1" applyBorder="1">
      <alignment vertical="center"/>
    </xf>
    <xf numFmtId="9" fontId="1" fillId="4" borderId="5" xfId="0" applyNumberFormat="1" applyFont="1" applyFill="1" applyBorder="1">
      <alignment vertical="center"/>
    </xf>
    <xf numFmtId="0" fontId="1" fillId="4" borderId="6" xfId="0" applyFont="1" applyFill="1" applyBorder="1">
      <alignment vertical="center"/>
    </xf>
    <xf numFmtId="178" fontId="1" fillId="0" borderId="0" xfId="3" applyFont="1" applyAlignment="1">
      <alignment horizontal="right" vertical="center"/>
    </xf>
    <xf numFmtId="178" fontId="1" fillId="0" borderId="0" xfId="3" applyFont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473"/>
  <sheetViews>
    <sheetView showGridLines="0" workbookViewId="0">
      <selection activeCell="A1" sqref="A1"/>
    </sheetView>
  </sheetViews>
  <sheetFormatPr defaultColWidth="9" defaultRowHeight="14.4"/>
  <cols>
    <col min="1" max="1" width="3.625" style="1" customWidth="1"/>
    <col min="2" max="2" width="11.25" style="1" customWidth="1"/>
    <col min="3" max="3" width="11.25" style="2" customWidth="1"/>
    <col min="4" max="7" width="11.25" style="1" customWidth="1"/>
    <col min="8" max="8" width="11.75" style="1" customWidth="1"/>
    <col min="9" max="9" width="12.5" style="1" customWidth="1"/>
    <col min="10" max="10" width="12.5" style="2" customWidth="1"/>
    <col min="11" max="14" width="12.5" style="1" customWidth="1"/>
    <col min="15" max="16384" width="9" style="1"/>
  </cols>
  <sheetData>
    <row r="2" s="33" customFormat="1" ht="16.2" spans="2:10">
      <c r="B2" s="3" t="s">
        <v>0</v>
      </c>
      <c r="C2" s="34"/>
      <c r="I2" s="3" t="s">
        <v>1</v>
      </c>
      <c r="J2" s="34"/>
    </row>
    <row r="3" spans="2:9">
      <c r="B3" s="4"/>
      <c r="I3" s="4"/>
    </row>
    <row r="4" ht="15.15" spans="2:9">
      <c r="B4" s="4" t="s">
        <v>2</v>
      </c>
      <c r="I4" s="4" t="s">
        <v>2</v>
      </c>
    </row>
    <row r="5" spans="2:13">
      <c r="B5" s="35" t="s">
        <v>3</v>
      </c>
      <c r="C5" s="36"/>
      <c r="D5" s="18"/>
      <c r="E5" s="18"/>
      <c r="F5" s="37"/>
      <c r="I5" s="35" t="s">
        <v>4</v>
      </c>
      <c r="J5" s="36"/>
      <c r="K5" s="18"/>
      <c r="L5" s="18"/>
      <c r="M5" s="37"/>
    </row>
    <row r="6" ht="15.15" spans="2:13">
      <c r="B6" s="38" t="s">
        <v>5</v>
      </c>
      <c r="C6" s="22"/>
      <c r="D6" s="23"/>
      <c r="E6" s="23"/>
      <c r="F6" s="39"/>
      <c r="I6" s="38" t="s">
        <v>6</v>
      </c>
      <c r="J6" s="22"/>
      <c r="K6" s="23"/>
      <c r="L6" s="23"/>
      <c r="M6" s="39"/>
    </row>
    <row r="8" ht="15.15" spans="2:9">
      <c r="B8" s="4" t="s">
        <v>7</v>
      </c>
      <c r="I8" s="4" t="s">
        <v>7</v>
      </c>
    </row>
    <row r="9" spans="2:13">
      <c r="B9" s="7" t="s">
        <v>8</v>
      </c>
      <c r="C9" s="8" t="s">
        <v>9</v>
      </c>
      <c r="D9" s="9" t="s">
        <v>10</v>
      </c>
      <c r="E9" s="9" t="s">
        <v>11</v>
      </c>
      <c r="F9" s="10" t="s">
        <v>12</v>
      </c>
      <c r="I9" s="7" t="s">
        <v>8</v>
      </c>
      <c r="J9" s="8" t="s">
        <v>9</v>
      </c>
      <c r="K9" s="9" t="s">
        <v>10</v>
      </c>
      <c r="L9" s="9" t="s">
        <v>11</v>
      </c>
      <c r="M9" s="10" t="s">
        <v>12</v>
      </c>
    </row>
    <row r="10" ht="15.15" spans="2:13">
      <c r="B10" s="40">
        <v>22</v>
      </c>
      <c r="C10" s="41">
        <v>44834</v>
      </c>
      <c r="D10" s="42">
        <v>65000</v>
      </c>
      <c r="E10" s="43">
        <v>0.03</v>
      </c>
      <c r="F10" s="44">
        <v>0</v>
      </c>
      <c r="I10" s="40">
        <v>22</v>
      </c>
      <c r="J10" s="41">
        <v>44834</v>
      </c>
      <c r="K10" s="42">
        <v>130000</v>
      </c>
      <c r="L10" s="43">
        <v>0.03</v>
      </c>
      <c r="M10" s="44">
        <v>0</v>
      </c>
    </row>
    <row r="11" ht="15.15"/>
    <row r="12" spans="2:14">
      <c r="B12" s="35" t="s">
        <v>13</v>
      </c>
      <c r="C12" s="36"/>
      <c r="D12" s="18"/>
      <c r="E12" s="18"/>
      <c r="F12" s="19" t="str">
        <f>F15</f>
        <v>税引前残高</v>
      </c>
      <c r="G12" s="20" t="str">
        <f>G15</f>
        <v>税引後残高</v>
      </c>
      <c r="I12" s="35" t="s">
        <v>13</v>
      </c>
      <c r="J12" s="36"/>
      <c r="K12" s="18"/>
      <c r="L12" s="18"/>
      <c r="M12" s="19" t="str">
        <f>M15</f>
        <v>税引前残高</v>
      </c>
      <c r="N12" s="20" t="str">
        <f>N15</f>
        <v>税引後残高</v>
      </c>
    </row>
    <row r="13" ht="15.15" spans="2:14">
      <c r="B13" s="21"/>
      <c r="C13" s="22"/>
      <c r="D13" s="23"/>
      <c r="E13" s="23"/>
      <c r="F13" s="24">
        <f>VLOOKUP(60,B:G,5,FALSE)</f>
        <v>55317946</v>
      </c>
      <c r="G13" s="25">
        <f>VLOOKUP(60,B:G,6,FALSE)</f>
        <v>50101472</v>
      </c>
      <c r="I13" s="21"/>
      <c r="J13" s="22"/>
      <c r="K13" s="23"/>
      <c r="L13" s="23"/>
      <c r="M13" s="24">
        <f>VLOOKUP(60,I:N,5,FALSE)</f>
        <v>110636292</v>
      </c>
      <c r="N13" s="25">
        <f>VLOOKUP(60,I:N,6,FALSE)</f>
        <v>100203262</v>
      </c>
    </row>
    <row r="15" spans="2:14">
      <c r="B15" s="26" t="s">
        <v>14</v>
      </c>
      <c r="C15" s="27" t="s">
        <v>15</v>
      </c>
      <c r="D15" s="26" t="s">
        <v>16</v>
      </c>
      <c r="E15" s="26" t="s">
        <v>17</v>
      </c>
      <c r="F15" s="26" t="s">
        <v>18</v>
      </c>
      <c r="G15" s="26" t="s">
        <v>19</v>
      </c>
      <c r="I15" s="26" t="s">
        <v>14</v>
      </c>
      <c r="J15" s="27" t="s">
        <v>15</v>
      </c>
      <c r="K15" s="26" t="s">
        <v>16</v>
      </c>
      <c r="L15" s="26" t="s">
        <v>17</v>
      </c>
      <c r="M15" s="26" t="s">
        <v>18</v>
      </c>
      <c r="N15" s="26" t="s">
        <v>19</v>
      </c>
    </row>
    <row r="16" spans="2:13">
      <c r="B16" s="26"/>
      <c r="C16" s="27"/>
      <c r="D16" s="26"/>
      <c r="E16" s="45">
        <v>0</v>
      </c>
      <c r="F16" s="45">
        <f>F10</f>
        <v>0</v>
      </c>
      <c r="I16" s="26"/>
      <c r="J16" s="27"/>
      <c r="K16" s="26"/>
      <c r="L16" s="45">
        <v>0</v>
      </c>
      <c r="M16" s="45">
        <f>M10</f>
        <v>0</v>
      </c>
    </row>
    <row r="17" spans="2:14">
      <c r="B17" s="1">
        <v>22</v>
      </c>
      <c r="C17" s="2">
        <f>C10</f>
        <v>44834</v>
      </c>
      <c r="D17" s="32">
        <f t="shared" ref="D17:D80" si="0">IF(B17&lt;60,$D$10,0)</f>
        <v>65000</v>
      </c>
      <c r="E17" s="46">
        <f t="shared" ref="E17:E80" si="1">ROUNDDOWN(F16*$E$10/12,0)</f>
        <v>0</v>
      </c>
      <c r="F17" s="32">
        <f t="shared" ref="F17:F80" si="2">F16+D17+E17</f>
        <v>65000</v>
      </c>
      <c r="G17" s="30">
        <f>F17-ROUNDDOWN(SUM($E$16:E17)*20.315%,0)</f>
        <v>65000</v>
      </c>
      <c r="I17" s="1">
        <v>22</v>
      </c>
      <c r="J17" s="2">
        <f>J10</f>
        <v>44834</v>
      </c>
      <c r="K17" s="32">
        <f t="shared" ref="K17:K80" si="3">IF(I17&lt;60,$K$10,0)</f>
        <v>130000</v>
      </c>
      <c r="L17" s="46">
        <f>ROUNDDOWN(M16*$L$10/12,0)</f>
        <v>0</v>
      </c>
      <c r="M17" s="32">
        <f t="shared" ref="M17:M80" si="4">M16+K17+L17</f>
        <v>130000</v>
      </c>
      <c r="N17" s="30">
        <f>M17-ROUNDDOWN(SUM($L$16:L17)*20.315%,0)</f>
        <v>130000</v>
      </c>
    </row>
    <row r="18" spans="2:14">
      <c r="B18" s="1">
        <f t="shared" ref="B18:B28" si="5">B17</f>
        <v>22</v>
      </c>
      <c r="C18" s="2">
        <f t="shared" ref="C18:C81" si="6">EOMONTH(C17,1)</f>
        <v>44865</v>
      </c>
      <c r="D18" s="32">
        <f t="shared" si="0"/>
        <v>65000</v>
      </c>
      <c r="E18" s="46">
        <f t="shared" si="1"/>
        <v>162</v>
      </c>
      <c r="F18" s="32">
        <f t="shared" si="2"/>
        <v>130162</v>
      </c>
      <c r="G18" s="30">
        <f>F18-ROUNDDOWN(SUM($E$16:E18)*20.315%,0)</f>
        <v>130130</v>
      </c>
      <c r="I18" s="1">
        <f t="shared" ref="I18:I28" si="7">I17</f>
        <v>22</v>
      </c>
      <c r="J18" s="2">
        <f t="shared" ref="J18:J81" si="8">EOMONTH(J17,1)</f>
        <v>44865</v>
      </c>
      <c r="K18" s="32">
        <f t="shared" si="3"/>
        <v>130000</v>
      </c>
      <c r="L18" s="46">
        <f t="shared" ref="L17:L80" si="9">ROUNDDOWN(M17*$L$10/12,0)</f>
        <v>325</v>
      </c>
      <c r="M18" s="32">
        <f t="shared" si="4"/>
        <v>260325</v>
      </c>
      <c r="N18" s="30">
        <f>M18-ROUNDDOWN(SUM($L$16:L18)*20.315%,0)</f>
        <v>260259</v>
      </c>
    </row>
    <row r="19" spans="2:14">
      <c r="B19" s="1">
        <f t="shared" si="5"/>
        <v>22</v>
      </c>
      <c r="C19" s="2">
        <f t="shared" si="6"/>
        <v>44895</v>
      </c>
      <c r="D19" s="32">
        <f t="shared" si="0"/>
        <v>65000</v>
      </c>
      <c r="E19" s="46">
        <f t="shared" si="1"/>
        <v>325</v>
      </c>
      <c r="F19" s="32">
        <f t="shared" si="2"/>
        <v>195487</v>
      </c>
      <c r="G19" s="30">
        <f>F19-ROUNDDOWN(SUM($E$16:E19)*20.315%,0)</f>
        <v>195389</v>
      </c>
      <c r="I19" s="1">
        <f t="shared" si="7"/>
        <v>22</v>
      </c>
      <c r="J19" s="2">
        <f t="shared" si="8"/>
        <v>44895</v>
      </c>
      <c r="K19" s="32">
        <f t="shared" si="3"/>
        <v>130000</v>
      </c>
      <c r="L19" s="46">
        <f t="shared" si="9"/>
        <v>650</v>
      </c>
      <c r="M19" s="32">
        <f t="shared" si="4"/>
        <v>390975</v>
      </c>
      <c r="N19" s="30">
        <f>M19-ROUNDDOWN(SUM($L$16:L19)*20.315%,0)</f>
        <v>390777</v>
      </c>
    </row>
    <row r="20" spans="2:14">
      <c r="B20" s="1">
        <f t="shared" si="5"/>
        <v>22</v>
      </c>
      <c r="C20" s="2">
        <f t="shared" si="6"/>
        <v>44926</v>
      </c>
      <c r="D20" s="32">
        <f t="shared" si="0"/>
        <v>65000</v>
      </c>
      <c r="E20" s="46">
        <f t="shared" si="1"/>
        <v>488</v>
      </c>
      <c r="F20" s="32">
        <f t="shared" si="2"/>
        <v>260975</v>
      </c>
      <c r="G20" s="30">
        <f>F20-ROUNDDOWN(SUM($E$16:E20)*20.315%,0)</f>
        <v>260777</v>
      </c>
      <c r="I20" s="1">
        <f t="shared" si="7"/>
        <v>22</v>
      </c>
      <c r="J20" s="2">
        <f t="shared" si="8"/>
        <v>44926</v>
      </c>
      <c r="K20" s="32">
        <f t="shared" si="3"/>
        <v>130000</v>
      </c>
      <c r="L20" s="46">
        <f t="shared" si="9"/>
        <v>977</v>
      </c>
      <c r="M20" s="32">
        <f t="shared" si="4"/>
        <v>521952</v>
      </c>
      <c r="N20" s="30">
        <f>M20-ROUNDDOWN(SUM($L$16:L20)*20.315%,0)</f>
        <v>521556</v>
      </c>
    </row>
    <row r="21" spans="2:14">
      <c r="B21" s="1">
        <f t="shared" si="5"/>
        <v>22</v>
      </c>
      <c r="C21" s="2">
        <f t="shared" si="6"/>
        <v>44957</v>
      </c>
      <c r="D21" s="32">
        <f t="shared" si="0"/>
        <v>65000</v>
      </c>
      <c r="E21" s="46">
        <f t="shared" si="1"/>
        <v>652</v>
      </c>
      <c r="F21" s="32">
        <f t="shared" si="2"/>
        <v>326627</v>
      </c>
      <c r="G21" s="30">
        <f>F21-ROUNDDOWN(SUM($E$16:E21)*20.315%,0)</f>
        <v>326297</v>
      </c>
      <c r="I21" s="1">
        <f t="shared" si="7"/>
        <v>22</v>
      </c>
      <c r="J21" s="2">
        <f t="shared" si="8"/>
        <v>44957</v>
      </c>
      <c r="K21" s="32">
        <f t="shared" si="3"/>
        <v>130000</v>
      </c>
      <c r="L21" s="46">
        <f t="shared" si="9"/>
        <v>1304</v>
      </c>
      <c r="M21" s="32">
        <f t="shared" si="4"/>
        <v>653256</v>
      </c>
      <c r="N21" s="30">
        <f>M21-ROUNDDOWN(SUM($L$16:L21)*20.315%,0)</f>
        <v>652595</v>
      </c>
    </row>
    <row r="22" spans="2:14">
      <c r="B22" s="1">
        <f t="shared" si="5"/>
        <v>22</v>
      </c>
      <c r="C22" s="2">
        <f t="shared" si="6"/>
        <v>44985</v>
      </c>
      <c r="D22" s="32">
        <f t="shared" si="0"/>
        <v>65000</v>
      </c>
      <c r="E22" s="46">
        <f t="shared" si="1"/>
        <v>816</v>
      </c>
      <c r="F22" s="32">
        <f t="shared" si="2"/>
        <v>392443</v>
      </c>
      <c r="G22" s="30">
        <f>F22-ROUNDDOWN(SUM($E$16:E22)*20.315%,0)</f>
        <v>391947</v>
      </c>
      <c r="I22" s="1">
        <f t="shared" si="7"/>
        <v>22</v>
      </c>
      <c r="J22" s="2">
        <f t="shared" si="8"/>
        <v>44985</v>
      </c>
      <c r="K22" s="32">
        <f t="shared" si="3"/>
        <v>130000</v>
      </c>
      <c r="L22" s="46">
        <f t="shared" si="9"/>
        <v>1633</v>
      </c>
      <c r="M22" s="32">
        <f t="shared" si="4"/>
        <v>784889</v>
      </c>
      <c r="N22" s="30">
        <f>M22-ROUNDDOWN(SUM($L$16:L22)*20.315%,0)</f>
        <v>783896</v>
      </c>
    </row>
    <row r="23" spans="2:14">
      <c r="B23" s="1">
        <f t="shared" si="5"/>
        <v>22</v>
      </c>
      <c r="C23" s="2">
        <f t="shared" si="6"/>
        <v>45016</v>
      </c>
      <c r="D23" s="32">
        <f t="shared" si="0"/>
        <v>65000</v>
      </c>
      <c r="E23" s="46">
        <f t="shared" si="1"/>
        <v>981</v>
      </c>
      <c r="F23" s="32">
        <f t="shared" si="2"/>
        <v>458424</v>
      </c>
      <c r="G23" s="30">
        <f>F23-ROUNDDOWN(SUM($E$16:E23)*20.315%,0)</f>
        <v>457729</v>
      </c>
      <c r="I23" s="1">
        <f t="shared" si="7"/>
        <v>22</v>
      </c>
      <c r="J23" s="2">
        <f t="shared" si="8"/>
        <v>45016</v>
      </c>
      <c r="K23" s="32">
        <f t="shared" si="3"/>
        <v>130000</v>
      </c>
      <c r="L23" s="46">
        <f t="shared" si="9"/>
        <v>1962</v>
      </c>
      <c r="M23" s="32">
        <f t="shared" si="4"/>
        <v>916851</v>
      </c>
      <c r="N23" s="30">
        <f>M23-ROUNDDOWN(SUM($L$16:L23)*20.315%,0)</f>
        <v>915460</v>
      </c>
    </row>
    <row r="24" spans="2:14">
      <c r="B24" s="1">
        <f t="shared" si="5"/>
        <v>22</v>
      </c>
      <c r="C24" s="2">
        <f t="shared" si="6"/>
        <v>45046</v>
      </c>
      <c r="D24" s="32">
        <f t="shared" si="0"/>
        <v>65000</v>
      </c>
      <c r="E24" s="46">
        <f t="shared" si="1"/>
        <v>1146</v>
      </c>
      <c r="F24" s="32">
        <f t="shared" si="2"/>
        <v>524570</v>
      </c>
      <c r="G24" s="30">
        <f>F24-ROUNDDOWN(SUM($E$16:E24)*20.315%,0)</f>
        <v>523642</v>
      </c>
      <c r="I24" s="1">
        <f t="shared" si="7"/>
        <v>22</v>
      </c>
      <c r="J24" s="2">
        <f t="shared" si="8"/>
        <v>45046</v>
      </c>
      <c r="K24" s="32">
        <f t="shared" si="3"/>
        <v>130000</v>
      </c>
      <c r="L24" s="46">
        <f t="shared" si="9"/>
        <v>2292</v>
      </c>
      <c r="M24" s="32">
        <f t="shared" si="4"/>
        <v>1049143</v>
      </c>
      <c r="N24" s="30">
        <f>M24-ROUNDDOWN(SUM($L$16:L24)*20.315%,0)</f>
        <v>1047286</v>
      </c>
    </row>
    <row r="25" spans="2:14">
      <c r="B25" s="1">
        <f t="shared" si="5"/>
        <v>22</v>
      </c>
      <c r="C25" s="2">
        <f t="shared" si="6"/>
        <v>45077</v>
      </c>
      <c r="D25" s="32">
        <f t="shared" si="0"/>
        <v>65000</v>
      </c>
      <c r="E25" s="46">
        <f t="shared" si="1"/>
        <v>1311</v>
      </c>
      <c r="F25" s="32">
        <f t="shared" si="2"/>
        <v>590881</v>
      </c>
      <c r="G25" s="30">
        <f>F25-ROUNDDOWN(SUM($E$16:E25)*20.315%,0)</f>
        <v>589687</v>
      </c>
      <c r="I25" s="1">
        <f t="shared" si="7"/>
        <v>22</v>
      </c>
      <c r="J25" s="2">
        <f t="shared" si="8"/>
        <v>45077</v>
      </c>
      <c r="K25" s="32">
        <f t="shared" si="3"/>
        <v>130000</v>
      </c>
      <c r="L25" s="46">
        <f t="shared" si="9"/>
        <v>2622</v>
      </c>
      <c r="M25" s="32">
        <f t="shared" si="4"/>
        <v>1181765</v>
      </c>
      <c r="N25" s="30">
        <f>M25-ROUNDDOWN(SUM($L$16:L25)*20.315%,0)</f>
        <v>1179375</v>
      </c>
    </row>
    <row r="26" spans="2:14">
      <c r="B26" s="1">
        <f t="shared" si="5"/>
        <v>22</v>
      </c>
      <c r="C26" s="2">
        <f t="shared" si="6"/>
        <v>45107</v>
      </c>
      <c r="D26" s="32">
        <f t="shared" si="0"/>
        <v>65000</v>
      </c>
      <c r="E26" s="46">
        <f t="shared" si="1"/>
        <v>1477</v>
      </c>
      <c r="F26" s="32">
        <f t="shared" si="2"/>
        <v>657358</v>
      </c>
      <c r="G26" s="30">
        <f>F26-ROUNDDOWN(SUM($E$16:E26)*20.315%,0)</f>
        <v>655864</v>
      </c>
      <c r="I26" s="1">
        <f t="shared" si="7"/>
        <v>22</v>
      </c>
      <c r="J26" s="2">
        <f t="shared" si="8"/>
        <v>45107</v>
      </c>
      <c r="K26" s="32">
        <f t="shared" si="3"/>
        <v>130000</v>
      </c>
      <c r="L26" s="46">
        <f t="shared" si="9"/>
        <v>2954</v>
      </c>
      <c r="M26" s="32">
        <f t="shared" si="4"/>
        <v>1314719</v>
      </c>
      <c r="N26" s="30">
        <f>M26-ROUNDDOWN(SUM($L$16:L26)*20.315%,0)</f>
        <v>1311729</v>
      </c>
    </row>
    <row r="27" spans="2:14">
      <c r="B27" s="1">
        <f t="shared" si="5"/>
        <v>22</v>
      </c>
      <c r="C27" s="2">
        <f t="shared" si="6"/>
        <v>45138</v>
      </c>
      <c r="D27" s="32">
        <f t="shared" si="0"/>
        <v>65000</v>
      </c>
      <c r="E27" s="46">
        <f t="shared" si="1"/>
        <v>1643</v>
      </c>
      <c r="F27" s="32">
        <f t="shared" si="2"/>
        <v>724001</v>
      </c>
      <c r="G27" s="30">
        <f>F27-ROUNDDOWN(SUM($E$16:E27)*20.315%,0)</f>
        <v>722173</v>
      </c>
      <c r="I27" s="1">
        <f t="shared" si="7"/>
        <v>22</v>
      </c>
      <c r="J27" s="2">
        <f t="shared" si="8"/>
        <v>45138</v>
      </c>
      <c r="K27" s="32">
        <f t="shared" si="3"/>
        <v>130000</v>
      </c>
      <c r="L27" s="46">
        <f t="shared" si="9"/>
        <v>3286</v>
      </c>
      <c r="M27" s="32">
        <f t="shared" si="4"/>
        <v>1448005</v>
      </c>
      <c r="N27" s="30">
        <f>M27-ROUNDDOWN(SUM($L$16:L27)*20.315%,0)</f>
        <v>1444348</v>
      </c>
    </row>
    <row r="28" spans="2:14">
      <c r="B28" s="1">
        <f t="shared" si="5"/>
        <v>22</v>
      </c>
      <c r="C28" s="2">
        <f t="shared" si="6"/>
        <v>45169</v>
      </c>
      <c r="D28" s="32">
        <f t="shared" si="0"/>
        <v>65000</v>
      </c>
      <c r="E28" s="46">
        <f t="shared" si="1"/>
        <v>1810</v>
      </c>
      <c r="F28" s="32">
        <f t="shared" si="2"/>
        <v>790811</v>
      </c>
      <c r="G28" s="30">
        <f>F28-ROUNDDOWN(SUM($E$16:E28)*20.315%,0)</f>
        <v>788615</v>
      </c>
      <c r="I28" s="1">
        <f t="shared" si="7"/>
        <v>22</v>
      </c>
      <c r="J28" s="2">
        <f t="shared" si="8"/>
        <v>45169</v>
      </c>
      <c r="K28" s="32">
        <f t="shared" si="3"/>
        <v>130000</v>
      </c>
      <c r="L28" s="46">
        <f t="shared" si="9"/>
        <v>3620</v>
      </c>
      <c r="M28" s="32">
        <f t="shared" si="4"/>
        <v>1581625</v>
      </c>
      <c r="N28" s="30">
        <f>M28-ROUNDDOWN(SUM($L$16:L28)*20.315%,0)</f>
        <v>1577232</v>
      </c>
    </row>
    <row r="29" spans="2:14">
      <c r="B29" s="1">
        <f t="shared" ref="B29:B92" si="10">B17+1</f>
        <v>23</v>
      </c>
      <c r="C29" s="2">
        <f t="shared" si="6"/>
        <v>45199</v>
      </c>
      <c r="D29" s="32">
        <f t="shared" si="0"/>
        <v>65000</v>
      </c>
      <c r="E29" s="46">
        <f t="shared" si="1"/>
        <v>1977</v>
      </c>
      <c r="F29" s="32">
        <f t="shared" si="2"/>
        <v>857788</v>
      </c>
      <c r="G29" s="30">
        <f>F29-ROUNDDOWN(SUM($E$16:E29)*20.315%,0)</f>
        <v>855191</v>
      </c>
      <c r="I29" s="1">
        <f t="shared" ref="I29:I92" si="11">I17+1</f>
        <v>23</v>
      </c>
      <c r="J29" s="2">
        <f t="shared" si="8"/>
        <v>45199</v>
      </c>
      <c r="K29" s="32">
        <f t="shared" si="3"/>
        <v>130000</v>
      </c>
      <c r="L29" s="46">
        <f t="shared" si="9"/>
        <v>3954</v>
      </c>
      <c r="M29" s="32">
        <f t="shared" si="4"/>
        <v>1715579</v>
      </c>
      <c r="N29" s="30">
        <f>M29-ROUNDDOWN(SUM($L$16:L29)*20.315%,0)</f>
        <v>1710383</v>
      </c>
    </row>
    <row r="30" spans="2:14">
      <c r="B30" s="1">
        <f t="shared" si="10"/>
        <v>23</v>
      </c>
      <c r="C30" s="2">
        <f t="shared" si="6"/>
        <v>45230</v>
      </c>
      <c r="D30" s="32">
        <f t="shared" si="0"/>
        <v>65000</v>
      </c>
      <c r="E30" s="46">
        <f t="shared" si="1"/>
        <v>2144</v>
      </c>
      <c r="F30" s="32">
        <f t="shared" si="2"/>
        <v>924932</v>
      </c>
      <c r="G30" s="30">
        <f>F30-ROUNDDOWN(SUM($E$16:E30)*20.315%,0)</f>
        <v>921899</v>
      </c>
      <c r="I30" s="1">
        <f t="shared" si="11"/>
        <v>23</v>
      </c>
      <c r="J30" s="2">
        <f t="shared" si="8"/>
        <v>45230</v>
      </c>
      <c r="K30" s="32">
        <f t="shared" si="3"/>
        <v>130000</v>
      </c>
      <c r="L30" s="46">
        <f t="shared" si="9"/>
        <v>4288</v>
      </c>
      <c r="M30" s="32">
        <f t="shared" si="4"/>
        <v>1849867</v>
      </c>
      <c r="N30" s="30">
        <f>M30-ROUNDDOWN(SUM($L$16:L30)*20.315%,0)</f>
        <v>1843800</v>
      </c>
    </row>
    <row r="31" spans="2:14">
      <c r="B31" s="1">
        <f t="shared" si="10"/>
        <v>23</v>
      </c>
      <c r="C31" s="2">
        <f t="shared" si="6"/>
        <v>45260</v>
      </c>
      <c r="D31" s="32">
        <f t="shared" si="0"/>
        <v>65000</v>
      </c>
      <c r="E31" s="46">
        <f t="shared" si="1"/>
        <v>2312</v>
      </c>
      <c r="F31" s="32">
        <f t="shared" si="2"/>
        <v>992244</v>
      </c>
      <c r="G31" s="30">
        <f>F31-ROUNDDOWN(SUM($E$16:E31)*20.315%,0)</f>
        <v>988741</v>
      </c>
      <c r="I31" s="1">
        <f t="shared" si="11"/>
        <v>23</v>
      </c>
      <c r="J31" s="2">
        <f t="shared" si="8"/>
        <v>45260</v>
      </c>
      <c r="K31" s="32">
        <f t="shared" si="3"/>
        <v>130000</v>
      </c>
      <c r="L31" s="46">
        <f t="shared" si="9"/>
        <v>4624</v>
      </c>
      <c r="M31" s="32">
        <f t="shared" si="4"/>
        <v>1984491</v>
      </c>
      <c r="N31" s="30">
        <f>M31-ROUNDDOWN(SUM($L$16:L31)*20.315%,0)</f>
        <v>1977485</v>
      </c>
    </row>
    <row r="32" spans="2:14">
      <c r="B32" s="1">
        <f t="shared" si="10"/>
        <v>23</v>
      </c>
      <c r="C32" s="2">
        <f t="shared" si="6"/>
        <v>45291</v>
      </c>
      <c r="D32" s="32">
        <f t="shared" si="0"/>
        <v>65000</v>
      </c>
      <c r="E32" s="46">
        <f t="shared" si="1"/>
        <v>2480</v>
      </c>
      <c r="F32" s="32">
        <f t="shared" si="2"/>
        <v>1059724</v>
      </c>
      <c r="G32" s="30">
        <f>F32-ROUNDDOWN(SUM($E$16:E32)*20.315%,0)</f>
        <v>1055718</v>
      </c>
      <c r="I32" s="1">
        <f t="shared" si="11"/>
        <v>23</v>
      </c>
      <c r="J32" s="2">
        <f t="shared" si="8"/>
        <v>45291</v>
      </c>
      <c r="K32" s="32">
        <f t="shared" si="3"/>
        <v>130000</v>
      </c>
      <c r="L32" s="46">
        <f t="shared" si="9"/>
        <v>4961</v>
      </c>
      <c r="M32" s="32">
        <f t="shared" si="4"/>
        <v>2119452</v>
      </c>
      <c r="N32" s="30">
        <f>M32-ROUNDDOWN(SUM($L$16:L32)*20.315%,0)</f>
        <v>2111438</v>
      </c>
    </row>
    <row r="33" spans="2:14">
      <c r="B33" s="1">
        <f t="shared" si="10"/>
        <v>23</v>
      </c>
      <c r="C33" s="2">
        <f t="shared" si="6"/>
        <v>45322</v>
      </c>
      <c r="D33" s="32">
        <f t="shared" si="0"/>
        <v>65000</v>
      </c>
      <c r="E33" s="46">
        <f t="shared" si="1"/>
        <v>2649</v>
      </c>
      <c r="F33" s="32">
        <f t="shared" si="2"/>
        <v>1127373</v>
      </c>
      <c r="G33" s="30">
        <f>F33-ROUNDDOWN(SUM($E$16:E33)*20.315%,0)</f>
        <v>1122828</v>
      </c>
      <c r="I33" s="1">
        <f t="shared" si="11"/>
        <v>23</v>
      </c>
      <c r="J33" s="2">
        <f t="shared" si="8"/>
        <v>45322</v>
      </c>
      <c r="K33" s="32">
        <f t="shared" si="3"/>
        <v>130000</v>
      </c>
      <c r="L33" s="46">
        <f t="shared" si="9"/>
        <v>5298</v>
      </c>
      <c r="M33" s="32">
        <f t="shared" si="4"/>
        <v>2254750</v>
      </c>
      <c r="N33" s="30">
        <f>M33-ROUNDDOWN(SUM($L$16:L33)*20.315%,0)</f>
        <v>2245660</v>
      </c>
    </row>
    <row r="34" spans="2:14">
      <c r="B34" s="1">
        <f t="shared" si="10"/>
        <v>23</v>
      </c>
      <c r="C34" s="2">
        <f t="shared" si="6"/>
        <v>45351</v>
      </c>
      <c r="D34" s="32">
        <f t="shared" si="0"/>
        <v>65000</v>
      </c>
      <c r="E34" s="46">
        <f t="shared" si="1"/>
        <v>2818</v>
      </c>
      <c r="F34" s="32">
        <f t="shared" si="2"/>
        <v>1195191</v>
      </c>
      <c r="G34" s="30">
        <f>F34-ROUNDDOWN(SUM($E$16:E34)*20.315%,0)</f>
        <v>1190074</v>
      </c>
      <c r="I34" s="1">
        <f t="shared" si="11"/>
        <v>23</v>
      </c>
      <c r="J34" s="2">
        <f t="shared" si="8"/>
        <v>45351</v>
      </c>
      <c r="K34" s="32">
        <f t="shared" si="3"/>
        <v>130000</v>
      </c>
      <c r="L34" s="46">
        <f t="shared" si="9"/>
        <v>5636</v>
      </c>
      <c r="M34" s="32">
        <f t="shared" si="4"/>
        <v>2390386</v>
      </c>
      <c r="N34" s="30">
        <f>M34-ROUNDDOWN(SUM($L$16:L34)*20.315%,0)</f>
        <v>2380151</v>
      </c>
    </row>
    <row r="35" spans="2:14">
      <c r="B35" s="1">
        <f t="shared" si="10"/>
        <v>23</v>
      </c>
      <c r="C35" s="2">
        <f t="shared" si="6"/>
        <v>45382</v>
      </c>
      <c r="D35" s="32">
        <f t="shared" si="0"/>
        <v>65000</v>
      </c>
      <c r="E35" s="46">
        <f t="shared" si="1"/>
        <v>2987</v>
      </c>
      <c r="F35" s="32">
        <f t="shared" si="2"/>
        <v>1263178</v>
      </c>
      <c r="G35" s="30">
        <f>F35-ROUNDDOWN(SUM($E$16:E35)*20.315%,0)</f>
        <v>1257454</v>
      </c>
      <c r="I35" s="1">
        <f t="shared" si="11"/>
        <v>23</v>
      </c>
      <c r="J35" s="2">
        <f t="shared" si="8"/>
        <v>45382</v>
      </c>
      <c r="K35" s="32">
        <f t="shared" si="3"/>
        <v>130000</v>
      </c>
      <c r="L35" s="46">
        <f t="shared" si="9"/>
        <v>5975</v>
      </c>
      <c r="M35" s="32">
        <f t="shared" si="4"/>
        <v>2526361</v>
      </c>
      <c r="N35" s="30">
        <f>M35-ROUNDDOWN(SUM($L$16:L35)*20.315%,0)</f>
        <v>2514912</v>
      </c>
    </row>
    <row r="36" spans="2:14">
      <c r="B36" s="1">
        <f t="shared" si="10"/>
        <v>23</v>
      </c>
      <c r="C36" s="2">
        <f t="shared" si="6"/>
        <v>45412</v>
      </c>
      <c r="D36" s="32">
        <f t="shared" si="0"/>
        <v>65000</v>
      </c>
      <c r="E36" s="46">
        <f t="shared" si="1"/>
        <v>3157</v>
      </c>
      <c r="F36" s="32">
        <f t="shared" si="2"/>
        <v>1331335</v>
      </c>
      <c r="G36" s="30">
        <f>F36-ROUNDDOWN(SUM($E$16:E36)*20.315%,0)</f>
        <v>1324970</v>
      </c>
      <c r="I36" s="1">
        <f t="shared" si="11"/>
        <v>23</v>
      </c>
      <c r="J36" s="2">
        <f t="shared" si="8"/>
        <v>45412</v>
      </c>
      <c r="K36" s="32">
        <f t="shared" si="3"/>
        <v>130000</v>
      </c>
      <c r="L36" s="46">
        <f t="shared" si="9"/>
        <v>6315</v>
      </c>
      <c r="M36" s="32">
        <f t="shared" si="4"/>
        <v>2662676</v>
      </c>
      <c r="N36" s="30">
        <f>M36-ROUNDDOWN(SUM($L$16:L36)*20.315%,0)</f>
        <v>2649944</v>
      </c>
    </row>
    <row r="37" spans="2:14">
      <c r="B37" s="1">
        <f t="shared" si="10"/>
        <v>23</v>
      </c>
      <c r="C37" s="2">
        <f t="shared" si="6"/>
        <v>45443</v>
      </c>
      <c r="D37" s="32">
        <f t="shared" si="0"/>
        <v>65000</v>
      </c>
      <c r="E37" s="46">
        <f t="shared" si="1"/>
        <v>3328</v>
      </c>
      <c r="F37" s="32">
        <f t="shared" si="2"/>
        <v>1399663</v>
      </c>
      <c r="G37" s="30">
        <f>F37-ROUNDDOWN(SUM($E$16:E37)*20.315%,0)</f>
        <v>1392622</v>
      </c>
      <c r="I37" s="1">
        <f t="shared" si="11"/>
        <v>23</v>
      </c>
      <c r="J37" s="2">
        <f t="shared" si="8"/>
        <v>45443</v>
      </c>
      <c r="K37" s="32">
        <f t="shared" si="3"/>
        <v>130000</v>
      </c>
      <c r="L37" s="46">
        <f t="shared" si="9"/>
        <v>6656</v>
      </c>
      <c r="M37" s="32">
        <f t="shared" si="4"/>
        <v>2799332</v>
      </c>
      <c r="N37" s="30">
        <f>M37-ROUNDDOWN(SUM($L$16:L37)*20.315%,0)</f>
        <v>2785248</v>
      </c>
    </row>
    <row r="38" spans="2:14">
      <c r="B38" s="1">
        <f t="shared" si="10"/>
        <v>23</v>
      </c>
      <c r="C38" s="2">
        <f t="shared" si="6"/>
        <v>45473</v>
      </c>
      <c r="D38" s="32">
        <f t="shared" si="0"/>
        <v>65000</v>
      </c>
      <c r="E38" s="46">
        <f t="shared" si="1"/>
        <v>3499</v>
      </c>
      <c r="F38" s="32">
        <f t="shared" si="2"/>
        <v>1468162</v>
      </c>
      <c r="G38" s="30">
        <f>F38-ROUNDDOWN(SUM($E$16:E38)*20.315%,0)</f>
        <v>1460410</v>
      </c>
      <c r="I38" s="1">
        <f t="shared" si="11"/>
        <v>23</v>
      </c>
      <c r="J38" s="2">
        <f t="shared" si="8"/>
        <v>45473</v>
      </c>
      <c r="K38" s="32">
        <f t="shared" si="3"/>
        <v>130000</v>
      </c>
      <c r="L38" s="46">
        <f t="shared" si="9"/>
        <v>6998</v>
      </c>
      <c r="M38" s="32">
        <f t="shared" si="4"/>
        <v>2936330</v>
      </c>
      <c r="N38" s="30">
        <f>M38-ROUNDDOWN(SUM($L$16:L38)*20.315%,0)</f>
        <v>2920824</v>
      </c>
    </row>
    <row r="39" spans="2:14">
      <c r="B39" s="1">
        <f t="shared" si="10"/>
        <v>23</v>
      </c>
      <c r="C39" s="2">
        <f t="shared" si="6"/>
        <v>45504</v>
      </c>
      <c r="D39" s="32">
        <f t="shared" si="0"/>
        <v>65000</v>
      </c>
      <c r="E39" s="46">
        <f t="shared" si="1"/>
        <v>3670</v>
      </c>
      <c r="F39" s="32">
        <f t="shared" si="2"/>
        <v>1536832</v>
      </c>
      <c r="G39" s="30">
        <f>F39-ROUNDDOWN(SUM($E$16:E39)*20.315%,0)</f>
        <v>1528334</v>
      </c>
      <c r="I39" s="1">
        <f t="shared" si="11"/>
        <v>23</v>
      </c>
      <c r="J39" s="2">
        <f t="shared" si="8"/>
        <v>45504</v>
      </c>
      <c r="K39" s="32">
        <f t="shared" si="3"/>
        <v>130000</v>
      </c>
      <c r="L39" s="46">
        <f t="shared" si="9"/>
        <v>7340</v>
      </c>
      <c r="M39" s="32">
        <f t="shared" si="4"/>
        <v>3073670</v>
      </c>
      <c r="N39" s="30">
        <f>M39-ROUNDDOWN(SUM($L$16:L39)*20.315%,0)</f>
        <v>3056673</v>
      </c>
    </row>
    <row r="40" spans="2:14">
      <c r="B40" s="1">
        <f t="shared" si="10"/>
        <v>23</v>
      </c>
      <c r="C40" s="2">
        <f t="shared" si="6"/>
        <v>45535</v>
      </c>
      <c r="D40" s="32">
        <f t="shared" si="0"/>
        <v>65000</v>
      </c>
      <c r="E40" s="46">
        <f t="shared" si="1"/>
        <v>3842</v>
      </c>
      <c r="F40" s="32">
        <f t="shared" si="2"/>
        <v>1605674</v>
      </c>
      <c r="G40" s="30">
        <f>F40-ROUNDDOWN(SUM($E$16:E40)*20.315%,0)</f>
        <v>1596396</v>
      </c>
      <c r="I40" s="1">
        <f t="shared" si="11"/>
        <v>23</v>
      </c>
      <c r="J40" s="2">
        <f t="shared" si="8"/>
        <v>45535</v>
      </c>
      <c r="K40" s="32">
        <f t="shared" si="3"/>
        <v>130000</v>
      </c>
      <c r="L40" s="46">
        <f t="shared" si="9"/>
        <v>7684</v>
      </c>
      <c r="M40" s="32">
        <f t="shared" si="4"/>
        <v>3211354</v>
      </c>
      <c r="N40" s="30">
        <f>M40-ROUNDDOWN(SUM($L$16:L40)*20.315%,0)</f>
        <v>3192796</v>
      </c>
    </row>
    <row r="41" spans="2:14">
      <c r="B41" s="1">
        <f t="shared" si="10"/>
        <v>24</v>
      </c>
      <c r="C41" s="2">
        <f t="shared" si="6"/>
        <v>45565</v>
      </c>
      <c r="D41" s="32">
        <f t="shared" si="0"/>
        <v>65000</v>
      </c>
      <c r="E41" s="46">
        <f t="shared" si="1"/>
        <v>4014</v>
      </c>
      <c r="F41" s="32">
        <f t="shared" si="2"/>
        <v>1674688</v>
      </c>
      <c r="G41" s="30">
        <f>F41-ROUNDDOWN(SUM($E$16:E41)*20.315%,0)</f>
        <v>1664594</v>
      </c>
      <c r="I41" s="1">
        <f t="shared" si="11"/>
        <v>24</v>
      </c>
      <c r="J41" s="2">
        <f t="shared" si="8"/>
        <v>45565</v>
      </c>
      <c r="K41" s="32">
        <f t="shared" si="3"/>
        <v>130000</v>
      </c>
      <c r="L41" s="46">
        <f t="shared" si="9"/>
        <v>8028</v>
      </c>
      <c r="M41" s="32">
        <f t="shared" si="4"/>
        <v>3349382</v>
      </c>
      <c r="N41" s="30">
        <f>M41-ROUNDDOWN(SUM($L$16:L41)*20.315%,0)</f>
        <v>3329193</v>
      </c>
    </row>
    <row r="42" spans="2:14">
      <c r="B42" s="1">
        <f t="shared" si="10"/>
        <v>24</v>
      </c>
      <c r="C42" s="2">
        <f t="shared" si="6"/>
        <v>45596</v>
      </c>
      <c r="D42" s="32">
        <f t="shared" si="0"/>
        <v>65000</v>
      </c>
      <c r="E42" s="46">
        <f t="shared" si="1"/>
        <v>4186</v>
      </c>
      <c r="F42" s="32">
        <f t="shared" si="2"/>
        <v>1743874</v>
      </c>
      <c r="G42" s="30">
        <f>F42-ROUNDDOWN(SUM($E$16:E42)*20.315%,0)</f>
        <v>1732930</v>
      </c>
      <c r="I42" s="1">
        <f t="shared" si="11"/>
        <v>24</v>
      </c>
      <c r="J42" s="2">
        <f t="shared" si="8"/>
        <v>45596</v>
      </c>
      <c r="K42" s="32">
        <f t="shared" si="3"/>
        <v>130000</v>
      </c>
      <c r="L42" s="46">
        <f t="shared" si="9"/>
        <v>8373</v>
      </c>
      <c r="M42" s="32">
        <f t="shared" si="4"/>
        <v>3487755</v>
      </c>
      <c r="N42" s="30">
        <f>M42-ROUNDDOWN(SUM($L$16:L42)*20.315%,0)</f>
        <v>3465865</v>
      </c>
    </row>
    <row r="43" spans="2:14">
      <c r="B43" s="1">
        <f t="shared" si="10"/>
        <v>24</v>
      </c>
      <c r="C43" s="2">
        <f t="shared" si="6"/>
        <v>45626</v>
      </c>
      <c r="D43" s="32">
        <f t="shared" si="0"/>
        <v>65000</v>
      </c>
      <c r="E43" s="46">
        <f t="shared" si="1"/>
        <v>4359</v>
      </c>
      <c r="F43" s="32">
        <f t="shared" si="2"/>
        <v>1813233</v>
      </c>
      <c r="G43" s="30">
        <f>F43-ROUNDDOWN(SUM($E$16:E43)*20.315%,0)</f>
        <v>1801403</v>
      </c>
      <c r="I43" s="1">
        <f t="shared" si="11"/>
        <v>24</v>
      </c>
      <c r="J43" s="2">
        <f t="shared" si="8"/>
        <v>45626</v>
      </c>
      <c r="K43" s="32">
        <f t="shared" si="3"/>
        <v>130000</v>
      </c>
      <c r="L43" s="46">
        <f t="shared" si="9"/>
        <v>8719</v>
      </c>
      <c r="M43" s="32">
        <f t="shared" si="4"/>
        <v>3626474</v>
      </c>
      <c r="N43" s="30">
        <f>M43-ROUNDDOWN(SUM($L$16:L43)*20.315%,0)</f>
        <v>3602813</v>
      </c>
    </row>
    <row r="44" spans="2:14">
      <c r="B44" s="1">
        <f t="shared" si="10"/>
        <v>24</v>
      </c>
      <c r="C44" s="2">
        <f t="shared" si="6"/>
        <v>45657</v>
      </c>
      <c r="D44" s="32">
        <f t="shared" si="0"/>
        <v>65000</v>
      </c>
      <c r="E44" s="46">
        <f t="shared" si="1"/>
        <v>4533</v>
      </c>
      <c r="F44" s="32">
        <f t="shared" si="2"/>
        <v>1882766</v>
      </c>
      <c r="G44" s="30">
        <f>F44-ROUNDDOWN(SUM($E$16:E44)*20.315%,0)</f>
        <v>1870016</v>
      </c>
      <c r="I44" s="1">
        <f t="shared" si="11"/>
        <v>24</v>
      </c>
      <c r="J44" s="2">
        <f t="shared" si="8"/>
        <v>45657</v>
      </c>
      <c r="K44" s="32">
        <f t="shared" si="3"/>
        <v>130000</v>
      </c>
      <c r="L44" s="46">
        <f t="shared" si="9"/>
        <v>9066</v>
      </c>
      <c r="M44" s="32">
        <f t="shared" si="4"/>
        <v>3765540</v>
      </c>
      <c r="N44" s="30">
        <f>M44-ROUNDDOWN(SUM($L$16:L44)*20.315%,0)</f>
        <v>3740037</v>
      </c>
    </row>
    <row r="45" spans="2:14">
      <c r="B45" s="1">
        <f t="shared" si="10"/>
        <v>24</v>
      </c>
      <c r="C45" s="2">
        <f t="shared" si="6"/>
        <v>45688</v>
      </c>
      <c r="D45" s="32">
        <f t="shared" si="0"/>
        <v>65000</v>
      </c>
      <c r="E45" s="46">
        <f t="shared" si="1"/>
        <v>4706</v>
      </c>
      <c r="F45" s="32">
        <f t="shared" si="2"/>
        <v>1952472</v>
      </c>
      <c r="G45" s="30">
        <f>F45-ROUNDDOWN(SUM($E$16:E45)*20.315%,0)</f>
        <v>1938766</v>
      </c>
      <c r="I45" s="1">
        <f t="shared" si="11"/>
        <v>24</v>
      </c>
      <c r="J45" s="2">
        <f t="shared" si="8"/>
        <v>45688</v>
      </c>
      <c r="K45" s="32">
        <f t="shared" si="3"/>
        <v>130000</v>
      </c>
      <c r="L45" s="46">
        <f t="shared" si="9"/>
        <v>9413</v>
      </c>
      <c r="M45" s="32">
        <f t="shared" si="4"/>
        <v>3904953</v>
      </c>
      <c r="N45" s="30">
        <f>M45-ROUNDDOWN(SUM($L$16:L45)*20.315%,0)</f>
        <v>3877538</v>
      </c>
    </row>
    <row r="46" spans="2:14">
      <c r="B46" s="1">
        <f t="shared" si="10"/>
        <v>24</v>
      </c>
      <c r="C46" s="2">
        <f t="shared" si="6"/>
        <v>45716</v>
      </c>
      <c r="D46" s="32">
        <f t="shared" si="0"/>
        <v>65000</v>
      </c>
      <c r="E46" s="46">
        <f t="shared" si="1"/>
        <v>4881</v>
      </c>
      <c r="F46" s="32">
        <f t="shared" si="2"/>
        <v>2022353</v>
      </c>
      <c r="G46" s="30">
        <f>F46-ROUNDDOWN(SUM($E$16:E46)*20.315%,0)</f>
        <v>2007655</v>
      </c>
      <c r="I46" s="1">
        <f t="shared" si="11"/>
        <v>24</v>
      </c>
      <c r="J46" s="2">
        <f t="shared" si="8"/>
        <v>45716</v>
      </c>
      <c r="K46" s="32">
        <f t="shared" si="3"/>
        <v>130000</v>
      </c>
      <c r="L46" s="46">
        <f t="shared" si="9"/>
        <v>9762</v>
      </c>
      <c r="M46" s="32">
        <f t="shared" si="4"/>
        <v>4044715</v>
      </c>
      <c r="N46" s="30">
        <f>M46-ROUNDDOWN(SUM($L$16:L46)*20.315%,0)</f>
        <v>4015317</v>
      </c>
    </row>
    <row r="47" spans="2:14">
      <c r="B47" s="1">
        <f t="shared" si="10"/>
        <v>24</v>
      </c>
      <c r="C47" s="2">
        <f t="shared" si="6"/>
        <v>45747</v>
      </c>
      <c r="D47" s="32">
        <f t="shared" si="0"/>
        <v>65000</v>
      </c>
      <c r="E47" s="46">
        <f t="shared" si="1"/>
        <v>5055</v>
      </c>
      <c r="F47" s="32">
        <f t="shared" si="2"/>
        <v>2092408</v>
      </c>
      <c r="G47" s="30">
        <f>F47-ROUNDDOWN(SUM($E$16:E47)*20.315%,0)</f>
        <v>2076683</v>
      </c>
      <c r="I47" s="1">
        <f t="shared" si="11"/>
        <v>24</v>
      </c>
      <c r="J47" s="2">
        <f t="shared" si="8"/>
        <v>45747</v>
      </c>
      <c r="K47" s="32">
        <f t="shared" si="3"/>
        <v>130000</v>
      </c>
      <c r="L47" s="46">
        <f t="shared" si="9"/>
        <v>10111</v>
      </c>
      <c r="M47" s="32">
        <f t="shared" si="4"/>
        <v>4184826</v>
      </c>
      <c r="N47" s="30">
        <f>M47-ROUNDDOWN(SUM($L$16:L47)*20.315%,0)</f>
        <v>4153374</v>
      </c>
    </row>
    <row r="48" spans="2:14">
      <c r="B48" s="1">
        <f t="shared" si="10"/>
        <v>24</v>
      </c>
      <c r="C48" s="2">
        <f t="shared" si="6"/>
        <v>45777</v>
      </c>
      <c r="D48" s="32">
        <f t="shared" si="0"/>
        <v>65000</v>
      </c>
      <c r="E48" s="46">
        <f t="shared" si="1"/>
        <v>5231</v>
      </c>
      <c r="F48" s="32">
        <f t="shared" si="2"/>
        <v>2162639</v>
      </c>
      <c r="G48" s="30">
        <f>F48-ROUNDDOWN(SUM($E$16:E48)*20.315%,0)</f>
        <v>2145851</v>
      </c>
      <c r="I48" s="1">
        <f t="shared" si="11"/>
        <v>24</v>
      </c>
      <c r="J48" s="2">
        <f t="shared" si="8"/>
        <v>45777</v>
      </c>
      <c r="K48" s="32">
        <f t="shared" si="3"/>
        <v>130000</v>
      </c>
      <c r="L48" s="46">
        <f t="shared" si="9"/>
        <v>10462</v>
      </c>
      <c r="M48" s="32">
        <f t="shared" si="4"/>
        <v>4325288</v>
      </c>
      <c r="N48" s="30">
        <f>M48-ROUNDDOWN(SUM($L$16:L48)*20.315%,0)</f>
        <v>4291710</v>
      </c>
    </row>
    <row r="49" spans="2:14">
      <c r="B49" s="1">
        <f t="shared" si="10"/>
        <v>24</v>
      </c>
      <c r="C49" s="2">
        <f t="shared" si="6"/>
        <v>45808</v>
      </c>
      <c r="D49" s="32">
        <f t="shared" si="0"/>
        <v>65000</v>
      </c>
      <c r="E49" s="46">
        <f t="shared" si="1"/>
        <v>5406</v>
      </c>
      <c r="F49" s="32">
        <f t="shared" si="2"/>
        <v>2233045</v>
      </c>
      <c r="G49" s="30">
        <f>F49-ROUNDDOWN(SUM($E$16:E49)*20.315%,0)</f>
        <v>2215159</v>
      </c>
      <c r="I49" s="1">
        <f t="shared" si="11"/>
        <v>24</v>
      </c>
      <c r="J49" s="2">
        <f t="shared" si="8"/>
        <v>45808</v>
      </c>
      <c r="K49" s="32">
        <f t="shared" si="3"/>
        <v>130000</v>
      </c>
      <c r="L49" s="46">
        <f t="shared" si="9"/>
        <v>10813</v>
      </c>
      <c r="M49" s="32">
        <f t="shared" si="4"/>
        <v>4466101</v>
      </c>
      <c r="N49" s="30">
        <f>M49-ROUNDDOWN(SUM($L$16:L49)*20.315%,0)</f>
        <v>4430327</v>
      </c>
    </row>
    <row r="50" spans="2:14">
      <c r="B50" s="1">
        <f t="shared" si="10"/>
        <v>24</v>
      </c>
      <c r="C50" s="2">
        <f t="shared" si="6"/>
        <v>45838</v>
      </c>
      <c r="D50" s="32">
        <f t="shared" si="0"/>
        <v>65000</v>
      </c>
      <c r="E50" s="46">
        <f t="shared" si="1"/>
        <v>5582</v>
      </c>
      <c r="F50" s="32">
        <f t="shared" si="2"/>
        <v>2303627</v>
      </c>
      <c r="G50" s="30">
        <f>F50-ROUNDDOWN(SUM($E$16:E50)*20.315%,0)</f>
        <v>2284607</v>
      </c>
      <c r="I50" s="1">
        <f t="shared" si="11"/>
        <v>24</v>
      </c>
      <c r="J50" s="2">
        <f t="shared" si="8"/>
        <v>45838</v>
      </c>
      <c r="K50" s="32">
        <f t="shared" si="3"/>
        <v>130000</v>
      </c>
      <c r="L50" s="46">
        <f t="shared" si="9"/>
        <v>11165</v>
      </c>
      <c r="M50" s="32">
        <f t="shared" si="4"/>
        <v>4607266</v>
      </c>
      <c r="N50" s="30">
        <f>M50-ROUNDDOWN(SUM($L$16:L50)*20.315%,0)</f>
        <v>4569223</v>
      </c>
    </row>
    <row r="51" spans="2:14">
      <c r="B51" s="1">
        <f t="shared" si="10"/>
        <v>24</v>
      </c>
      <c r="C51" s="2">
        <f t="shared" si="6"/>
        <v>45869</v>
      </c>
      <c r="D51" s="32">
        <f t="shared" si="0"/>
        <v>65000</v>
      </c>
      <c r="E51" s="46">
        <f t="shared" si="1"/>
        <v>5759</v>
      </c>
      <c r="F51" s="32">
        <f t="shared" si="2"/>
        <v>2374386</v>
      </c>
      <c r="G51" s="30">
        <f>F51-ROUNDDOWN(SUM($E$16:E51)*20.315%,0)</f>
        <v>2354196</v>
      </c>
      <c r="I51" s="1">
        <f t="shared" si="11"/>
        <v>24</v>
      </c>
      <c r="J51" s="2">
        <f t="shared" si="8"/>
        <v>45869</v>
      </c>
      <c r="K51" s="32">
        <f t="shared" si="3"/>
        <v>130000</v>
      </c>
      <c r="L51" s="46">
        <f t="shared" si="9"/>
        <v>11518</v>
      </c>
      <c r="M51" s="32">
        <f t="shared" si="4"/>
        <v>4748784</v>
      </c>
      <c r="N51" s="30">
        <f>M51-ROUNDDOWN(SUM($L$16:L51)*20.315%,0)</f>
        <v>4708402</v>
      </c>
    </row>
    <row r="52" spans="2:14">
      <c r="B52" s="1">
        <f t="shared" si="10"/>
        <v>24</v>
      </c>
      <c r="C52" s="2">
        <f t="shared" si="6"/>
        <v>45900</v>
      </c>
      <c r="D52" s="32">
        <f t="shared" si="0"/>
        <v>65000</v>
      </c>
      <c r="E52" s="46">
        <f t="shared" si="1"/>
        <v>5935</v>
      </c>
      <c r="F52" s="32">
        <f t="shared" si="2"/>
        <v>2445321</v>
      </c>
      <c r="G52" s="30">
        <f>F52-ROUNDDOWN(SUM($E$16:E52)*20.315%,0)</f>
        <v>2423926</v>
      </c>
      <c r="I52" s="1">
        <f t="shared" si="11"/>
        <v>24</v>
      </c>
      <c r="J52" s="2">
        <f t="shared" si="8"/>
        <v>45900</v>
      </c>
      <c r="K52" s="32">
        <f t="shared" si="3"/>
        <v>130000</v>
      </c>
      <c r="L52" s="46">
        <f t="shared" si="9"/>
        <v>11871</v>
      </c>
      <c r="M52" s="32">
        <f t="shared" si="4"/>
        <v>4890655</v>
      </c>
      <c r="N52" s="30">
        <f>M52-ROUNDDOWN(SUM($L$16:L52)*20.315%,0)</f>
        <v>4847861</v>
      </c>
    </row>
    <row r="53" spans="2:14">
      <c r="B53" s="1">
        <f t="shared" si="10"/>
        <v>25</v>
      </c>
      <c r="C53" s="2">
        <f t="shared" si="6"/>
        <v>45930</v>
      </c>
      <c r="D53" s="32">
        <f t="shared" si="0"/>
        <v>65000</v>
      </c>
      <c r="E53" s="46">
        <f t="shared" si="1"/>
        <v>6113</v>
      </c>
      <c r="F53" s="32">
        <f t="shared" si="2"/>
        <v>2516434</v>
      </c>
      <c r="G53" s="30">
        <f>F53-ROUNDDOWN(SUM($E$16:E53)*20.315%,0)</f>
        <v>2493797</v>
      </c>
      <c r="I53" s="1">
        <f t="shared" si="11"/>
        <v>25</v>
      </c>
      <c r="J53" s="2">
        <f t="shared" si="8"/>
        <v>45930</v>
      </c>
      <c r="K53" s="32">
        <f t="shared" si="3"/>
        <v>130000</v>
      </c>
      <c r="L53" s="46">
        <f t="shared" si="9"/>
        <v>12226</v>
      </c>
      <c r="M53" s="32">
        <f t="shared" si="4"/>
        <v>5032881</v>
      </c>
      <c r="N53" s="30">
        <f>M53-ROUNDDOWN(SUM($L$16:L53)*20.315%,0)</f>
        <v>4987603</v>
      </c>
    </row>
    <row r="54" spans="2:14">
      <c r="B54" s="1">
        <f t="shared" si="10"/>
        <v>25</v>
      </c>
      <c r="C54" s="2">
        <f t="shared" si="6"/>
        <v>45961</v>
      </c>
      <c r="D54" s="32">
        <f t="shared" si="0"/>
        <v>65000</v>
      </c>
      <c r="E54" s="46">
        <f t="shared" si="1"/>
        <v>6291</v>
      </c>
      <c r="F54" s="32">
        <f t="shared" si="2"/>
        <v>2587725</v>
      </c>
      <c r="G54" s="30">
        <f>F54-ROUNDDOWN(SUM($E$16:E54)*20.315%,0)</f>
        <v>2563810</v>
      </c>
      <c r="I54" s="1">
        <f t="shared" si="11"/>
        <v>25</v>
      </c>
      <c r="J54" s="2">
        <f t="shared" si="8"/>
        <v>45961</v>
      </c>
      <c r="K54" s="32">
        <f t="shared" si="3"/>
        <v>130000</v>
      </c>
      <c r="L54" s="46">
        <f t="shared" si="9"/>
        <v>12582</v>
      </c>
      <c r="M54" s="32">
        <f t="shared" si="4"/>
        <v>5175463</v>
      </c>
      <c r="N54" s="30">
        <f>M54-ROUNDDOWN(SUM($L$16:L54)*20.315%,0)</f>
        <v>5127629</v>
      </c>
    </row>
    <row r="55" spans="2:14">
      <c r="B55" s="1">
        <f t="shared" si="10"/>
        <v>25</v>
      </c>
      <c r="C55" s="2">
        <f t="shared" si="6"/>
        <v>45991</v>
      </c>
      <c r="D55" s="32">
        <f t="shared" si="0"/>
        <v>65000</v>
      </c>
      <c r="E55" s="46">
        <f t="shared" si="1"/>
        <v>6469</v>
      </c>
      <c r="F55" s="32">
        <f t="shared" si="2"/>
        <v>2659194</v>
      </c>
      <c r="G55" s="30">
        <f>F55-ROUNDDOWN(SUM($E$16:E55)*20.315%,0)</f>
        <v>2633964</v>
      </c>
      <c r="I55" s="1">
        <f t="shared" si="11"/>
        <v>25</v>
      </c>
      <c r="J55" s="2">
        <f t="shared" si="8"/>
        <v>45991</v>
      </c>
      <c r="K55" s="32">
        <f t="shared" si="3"/>
        <v>130000</v>
      </c>
      <c r="L55" s="46">
        <f t="shared" si="9"/>
        <v>12938</v>
      </c>
      <c r="M55" s="32">
        <f t="shared" si="4"/>
        <v>5318401</v>
      </c>
      <c r="N55" s="30">
        <f>M55-ROUNDDOWN(SUM($L$16:L55)*20.315%,0)</f>
        <v>5267939</v>
      </c>
    </row>
    <row r="56" spans="2:14">
      <c r="B56" s="1">
        <f t="shared" si="10"/>
        <v>25</v>
      </c>
      <c r="C56" s="2">
        <f t="shared" si="6"/>
        <v>46022</v>
      </c>
      <c r="D56" s="32">
        <f t="shared" si="0"/>
        <v>65000</v>
      </c>
      <c r="E56" s="46">
        <f t="shared" si="1"/>
        <v>6647</v>
      </c>
      <c r="F56" s="32">
        <f t="shared" si="2"/>
        <v>2730841</v>
      </c>
      <c r="G56" s="30">
        <f>F56-ROUNDDOWN(SUM($E$16:E56)*20.315%,0)</f>
        <v>2704261</v>
      </c>
      <c r="I56" s="1">
        <f t="shared" si="11"/>
        <v>25</v>
      </c>
      <c r="J56" s="2">
        <f t="shared" si="8"/>
        <v>46022</v>
      </c>
      <c r="K56" s="32">
        <f t="shared" si="3"/>
        <v>130000</v>
      </c>
      <c r="L56" s="46">
        <f t="shared" si="9"/>
        <v>13296</v>
      </c>
      <c r="M56" s="32">
        <f t="shared" si="4"/>
        <v>5461697</v>
      </c>
      <c r="N56" s="30">
        <f>M56-ROUNDDOWN(SUM($L$16:L56)*20.315%,0)</f>
        <v>5408534</v>
      </c>
    </row>
    <row r="57" spans="2:14">
      <c r="B57" s="1">
        <f t="shared" si="10"/>
        <v>25</v>
      </c>
      <c r="C57" s="2">
        <f t="shared" si="6"/>
        <v>46053</v>
      </c>
      <c r="D57" s="32">
        <f t="shared" si="0"/>
        <v>65000</v>
      </c>
      <c r="E57" s="46">
        <f t="shared" si="1"/>
        <v>6827</v>
      </c>
      <c r="F57" s="32">
        <f t="shared" si="2"/>
        <v>2802668</v>
      </c>
      <c r="G57" s="30">
        <f>F57-ROUNDDOWN(SUM($E$16:E57)*20.315%,0)</f>
        <v>2774701</v>
      </c>
      <c r="I57" s="1">
        <f t="shared" si="11"/>
        <v>25</v>
      </c>
      <c r="J57" s="2">
        <f t="shared" si="8"/>
        <v>46053</v>
      </c>
      <c r="K57" s="32">
        <f t="shared" si="3"/>
        <v>130000</v>
      </c>
      <c r="L57" s="46">
        <f t="shared" si="9"/>
        <v>13654</v>
      </c>
      <c r="M57" s="32">
        <f t="shared" si="4"/>
        <v>5605351</v>
      </c>
      <c r="N57" s="30">
        <f>M57-ROUNDDOWN(SUM($L$16:L57)*20.315%,0)</f>
        <v>5549414</v>
      </c>
    </row>
    <row r="58" spans="2:14">
      <c r="B58" s="1">
        <f t="shared" si="10"/>
        <v>25</v>
      </c>
      <c r="C58" s="2">
        <f t="shared" si="6"/>
        <v>46081</v>
      </c>
      <c r="D58" s="32">
        <f t="shared" si="0"/>
        <v>65000</v>
      </c>
      <c r="E58" s="46">
        <f t="shared" si="1"/>
        <v>7006</v>
      </c>
      <c r="F58" s="32">
        <f t="shared" si="2"/>
        <v>2874674</v>
      </c>
      <c r="G58" s="30">
        <f>F58-ROUNDDOWN(SUM($E$16:E58)*20.315%,0)</f>
        <v>2845284</v>
      </c>
      <c r="I58" s="1">
        <f t="shared" si="11"/>
        <v>25</v>
      </c>
      <c r="J58" s="2">
        <f t="shared" si="8"/>
        <v>46081</v>
      </c>
      <c r="K58" s="32">
        <f t="shared" si="3"/>
        <v>130000</v>
      </c>
      <c r="L58" s="46">
        <f t="shared" si="9"/>
        <v>14013</v>
      </c>
      <c r="M58" s="32">
        <f t="shared" si="4"/>
        <v>5749364</v>
      </c>
      <c r="N58" s="30">
        <f>M58-ROUNDDOWN(SUM($L$16:L58)*20.315%,0)</f>
        <v>5690580</v>
      </c>
    </row>
    <row r="59" spans="2:14">
      <c r="B59" s="1">
        <f t="shared" si="10"/>
        <v>25</v>
      </c>
      <c r="C59" s="2">
        <f t="shared" si="6"/>
        <v>46112</v>
      </c>
      <c r="D59" s="32">
        <f t="shared" si="0"/>
        <v>65000</v>
      </c>
      <c r="E59" s="46">
        <f t="shared" si="1"/>
        <v>7186</v>
      </c>
      <c r="F59" s="32">
        <f t="shared" si="2"/>
        <v>2946860</v>
      </c>
      <c r="G59" s="30">
        <f>F59-ROUNDDOWN(SUM($E$16:E59)*20.315%,0)</f>
        <v>2916010</v>
      </c>
      <c r="I59" s="1">
        <f t="shared" si="11"/>
        <v>25</v>
      </c>
      <c r="J59" s="2">
        <f t="shared" si="8"/>
        <v>46112</v>
      </c>
      <c r="K59" s="32">
        <f t="shared" si="3"/>
        <v>130000</v>
      </c>
      <c r="L59" s="46">
        <f t="shared" si="9"/>
        <v>14373</v>
      </c>
      <c r="M59" s="32">
        <f t="shared" si="4"/>
        <v>5893737</v>
      </c>
      <c r="N59" s="30">
        <f>M59-ROUNDDOWN(SUM($L$16:L59)*20.315%,0)</f>
        <v>5832033</v>
      </c>
    </row>
    <row r="60" spans="2:14">
      <c r="B60" s="1">
        <f t="shared" si="10"/>
        <v>25</v>
      </c>
      <c r="C60" s="2">
        <f t="shared" si="6"/>
        <v>46142</v>
      </c>
      <c r="D60" s="32">
        <f t="shared" si="0"/>
        <v>65000</v>
      </c>
      <c r="E60" s="46">
        <f t="shared" si="1"/>
        <v>7367</v>
      </c>
      <c r="F60" s="32">
        <f t="shared" si="2"/>
        <v>3019227</v>
      </c>
      <c r="G60" s="30">
        <f>F60-ROUNDDOWN(SUM($E$16:E60)*20.315%,0)</f>
        <v>2986881</v>
      </c>
      <c r="I60" s="1">
        <f t="shared" si="11"/>
        <v>25</v>
      </c>
      <c r="J60" s="2">
        <f t="shared" si="8"/>
        <v>46142</v>
      </c>
      <c r="K60" s="32">
        <f t="shared" si="3"/>
        <v>130000</v>
      </c>
      <c r="L60" s="46">
        <f t="shared" si="9"/>
        <v>14734</v>
      </c>
      <c r="M60" s="32">
        <f t="shared" si="4"/>
        <v>6038471</v>
      </c>
      <c r="N60" s="30">
        <f>M60-ROUNDDOWN(SUM($L$16:L60)*20.315%,0)</f>
        <v>5973774</v>
      </c>
    </row>
    <row r="61" spans="2:14">
      <c r="B61" s="1">
        <f t="shared" si="10"/>
        <v>25</v>
      </c>
      <c r="C61" s="2">
        <f t="shared" si="6"/>
        <v>46173</v>
      </c>
      <c r="D61" s="32">
        <f t="shared" si="0"/>
        <v>65000</v>
      </c>
      <c r="E61" s="46">
        <f t="shared" si="1"/>
        <v>7548</v>
      </c>
      <c r="F61" s="32">
        <f t="shared" si="2"/>
        <v>3091775</v>
      </c>
      <c r="G61" s="30">
        <f>F61-ROUNDDOWN(SUM($E$16:E61)*20.315%,0)</f>
        <v>3057895</v>
      </c>
      <c r="I61" s="1">
        <f t="shared" si="11"/>
        <v>25</v>
      </c>
      <c r="J61" s="2">
        <f t="shared" si="8"/>
        <v>46173</v>
      </c>
      <c r="K61" s="32">
        <f t="shared" si="3"/>
        <v>130000</v>
      </c>
      <c r="L61" s="46">
        <f t="shared" si="9"/>
        <v>15096</v>
      </c>
      <c r="M61" s="32">
        <f t="shared" si="4"/>
        <v>6183567</v>
      </c>
      <c r="N61" s="30">
        <f>M61-ROUNDDOWN(SUM($L$16:L61)*20.315%,0)</f>
        <v>6115803</v>
      </c>
    </row>
    <row r="62" spans="2:14">
      <c r="B62" s="1">
        <f t="shared" si="10"/>
        <v>25</v>
      </c>
      <c r="C62" s="2">
        <f t="shared" si="6"/>
        <v>46203</v>
      </c>
      <c r="D62" s="32">
        <f t="shared" si="0"/>
        <v>65000</v>
      </c>
      <c r="E62" s="46">
        <f t="shared" si="1"/>
        <v>7729</v>
      </c>
      <c r="F62" s="32">
        <f t="shared" si="2"/>
        <v>3164504</v>
      </c>
      <c r="G62" s="30">
        <f>F62-ROUNDDOWN(SUM($E$16:E62)*20.315%,0)</f>
        <v>3129054</v>
      </c>
      <c r="I62" s="1">
        <f t="shared" si="11"/>
        <v>25</v>
      </c>
      <c r="J62" s="2">
        <f t="shared" si="8"/>
        <v>46203</v>
      </c>
      <c r="K62" s="32">
        <f t="shared" si="3"/>
        <v>130000</v>
      </c>
      <c r="L62" s="46">
        <f t="shared" si="9"/>
        <v>15458</v>
      </c>
      <c r="M62" s="32">
        <f t="shared" si="4"/>
        <v>6329025</v>
      </c>
      <c r="N62" s="30">
        <f>M62-ROUNDDOWN(SUM($L$16:L62)*20.315%,0)</f>
        <v>6258121</v>
      </c>
    </row>
    <row r="63" spans="2:14">
      <c r="B63" s="1">
        <f t="shared" si="10"/>
        <v>25</v>
      </c>
      <c r="C63" s="2">
        <f t="shared" si="6"/>
        <v>46234</v>
      </c>
      <c r="D63" s="32">
        <f t="shared" si="0"/>
        <v>65000</v>
      </c>
      <c r="E63" s="46">
        <f t="shared" si="1"/>
        <v>7911</v>
      </c>
      <c r="F63" s="32">
        <f t="shared" si="2"/>
        <v>3237415</v>
      </c>
      <c r="G63" s="30">
        <f>F63-ROUNDDOWN(SUM($E$16:E63)*20.315%,0)</f>
        <v>3200358</v>
      </c>
      <c r="I63" s="1">
        <f t="shared" si="11"/>
        <v>25</v>
      </c>
      <c r="J63" s="2">
        <f t="shared" si="8"/>
        <v>46234</v>
      </c>
      <c r="K63" s="32">
        <f t="shared" si="3"/>
        <v>130000</v>
      </c>
      <c r="L63" s="46">
        <f t="shared" si="9"/>
        <v>15822</v>
      </c>
      <c r="M63" s="32">
        <f t="shared" si="4"/>
        <v>6474847</v>
      </c>
      <c r="N63" s="30">
        <f>M63-ROUNDDOWN(SUM($L$16:L63)*20.315%,0)</f>
        <v>6400729</v>
      </c>
    </row>
    <row r="64" spans="2:14">
      <c r="B64" s="1">
        <f t="shared" si="10"/>
        <v>25</v>
      </c>
      <c r="C64" s="2">
        <f t="shared" si="6"/>
        <v>46265</v>
      </c>
      <c r="D64" s="32">
        <f t="shared" si="0"/>
        <v>65000</v>
      </c>
      <c r="E64" s="46">
        <f t="shared" si="1"/>
        <v>8093</v>
      </c>
      <c r="F64" s="32">
        <f t="shared" si="2"/>
        <v>3310508</v>
      </c>
      <c r="G64" s="30">
        <f>F64-ROUNDDOWN(SUM($E$16:E64)*20.315%,0)</f>
        <v>3271807</v>
      </c>
      <c r="I64" s="1">
        <f t="shared" si="11"/>
        <v>25</v>
      </c>
      <c r="J64" s="2">
        <f t="shared" si="8"/>
        <v>46265</v>
      </c>
      <c r="K64" s="32">
        <f t="shared" si="3"/>
        <v>130000</v>
      </c>
      <c r="L64" s="46">
        <f t="shared" si="9"/>
        <v>16187</v>
      </c>
      <c r="M64" s="32">
        <f t="shared" si="4"/>
        <v>6621034</v>
      </c>
      <c r="N64" s="30">
        <f>M64-ROUNDDOWN(SUM($L$16:L64)*20.315%,0)</f>
        <v>6543627</v>
      </c>
    </row>
    <row r="65" spans="2:14">
      <c r="B65" s="1">
        <f t="shared" si="10"/>
        <v>26</v>
      </c>
      <c r="C65" s="2">
        <f t="shared" si="6"/>
        <v>46295</v>
      </c>
      <c r="D65" s="32">
        <f t="shared" si="0"/>
        <v>65000</v>
      </c>
      <c r="E65" s="46">
        <f t="shared" si="1"/>
        <v>8276</v>
      </c>
      <c r="F65" s="32">
        <f t="shared" si="2"/>
        <v>3383784</v>
      </c>
      <c r="G65" s="30">
        <f>F65-ROUNDDOWN(SUM($E$16:E65)*20.315%,0)</f>
        <v>3343402</v>
      </c>
      <c r="I65" s="1">
        <f t="shared" si="11"/>
        <v>26</v>
      </c>
      <c r="J65" s="2">
        <f t="shared" si="8"/>
        <v>46295</v>
      </c>
      <c r="K65" s="32">
        <f t="shared" si="3"/>
        <v>130000</v>
      </c>
      <c r="L65" s="46">
        <f t="shared" si="9"/>
        <v>16552</v>
      </c>
      <c r="M65" s="32">
        <f t="shared" si="4"/>
        <v>6767586</v>
      </c>
      <c r="N65" s="30">
        <f>M65-ROUNDDOWN(SUM($L$16:L65)*20.315%,0)</f>
        <v>6686817</v>
      </c>
    </row>
    <row r="66" spans="2:14">
      <c r="B66" s="1">
        <f t="shared" si="10"/>
        <v>26</v>
      </c>
      <c r="C66" s="2">
        <f t="shared" si="6"/>
        <v>46326</v>
      </c>
      <c r="D66" s="32">
        <f t="shared" si="0"/>
        <v>65000</v>
      </c>
      <c r="E66" s="46">
        <f t="shared" si="1"/>
        <v>8459</v>
      </c>
      <c r="F66" s="32">
        <f t="shared" si="2"/>
        <v>3457243</v>
      </c>
      <c r="G66" s="30">
        <f>F66-ROUNDDOWN(SUM($E$16:E66)*20.315%,0)</f>
        <v>3415142</v>
      </c>
      <c r="I66" s="1">
        <f t="shared" si="11"/>
        <v>26</v>
      </c>
      <c r="J66" s="2">
        <f t="shared" si="8"/>
        <v>46326</v>
      </c>
      <c r="K66" s="32">
        <f t="shared" si="3"/>
        <v>130000</v>
      </c>
      <c r="L66" s="46">
        <f t="shared" si="9"/>
        <v>16918</v>
      </c>
      <c r="M66" s="32">
        <f t="shared" si="4"/>
        <v>6914504</v>
      </c>
      <c r="N66" s="30">
        <f>M66-ROUNDDOWN(SUM($L$16:L66)*20.315%,0)</f>
        <v>6830298</v>
      </c>
    </row>
    <row r="67" spans="2:14">
      <c r="B67" s="1">
        <f t="shared" si="10"/>
        <v>26</v>
      </c>
      <c r="C67" s="2">
        <f t="shared" si="6"/>
        <v>46356</v>
      </c>
      <c r="D67" s="32">
        <f t="shared" si="0"/>
        <v>65000</v>
      </c>
      <c r="E67" s="46">
        <f t="shared" si="1"/>
        <v>8643</v>
      </c>
      <c r="F67" s="32">
        <f t="shared" si="2"/>
        <v>3530886</v>
      </c>
      <c r="G67" s="30">
        <f>F67-ROUNDDOWN(SUM($E$16:E67)*20.315%,0)</f>
        <v>3487029</v>
      </c>
      <c r="I67" s="1">
        <f t="shared" si="11"/>
        <v>26</v>
      </c>
      <c r="J67" s="2">
        <f t="shared" si="8"/>
        <v>46356</v>
      </c>
      <c r="K67" s="32">
        <f t="shared" si="3"/>
        <v>130000</v>
      </c>
      <c r="L67" s="46">
        <f t="shared" si="9"/>
        <v>17286</v>
      </c>
      <c r="M67" s="32">
        <f t="shared" si="4"/>
        <v>7061790</v>
      </c>
      <c r="N67" s="30">
        <f>M67-ROUNDDOWN(SUM($L$16:L67)*20.315%,0)</f>
        <v>6974072</v>
      </c>
    </row>
    <row r="68" spans="2:14">
      <c r="B68" s="1">
        <f t="shared" si="10"/>
        <v>26</v>
      </c>
      <c r="C68" s="2">
        <f t="shared" si="6"/>
        <v>46387</v>
      </c>
      <c r="D68" s="32">
        <f t="shared" si="0"/>
        <v>65000</v>
      </c>
      <c r="E68" s="46">
        <f t="shared" si="1"/>
        <v>8827</v>
      </c>
      <c r="F68" s="32">
        <f t="shared" si="2"/>
        <v>3604713</v>
      </c>
      <c r="G68" s="30">
        <f>F68-ROUNDDOWN(SUM($E$16:E68)*20.315%,0)</f>
        <v>3559063</v>
      </c>
      <c r="I68" s="1">
        <f t="shared" si="11"/>
        <v>26</v>
      </c>
      <c r="J68" s="2">
        <f t="shared" si="8"/>
        <v>46387</v>
      </c>
      <c r="K68" s="32">
        <f t="shared" si="3"/>
        <v>130000</v>
      </c>
      <c r="L68" s="46">
        <f t="shared" si="9"/>
        <v>17654</v>
      </c>
      <c r="M68" s="32">
        <f t="shared" si="4"/>
        <v>7209444</v>
      </c>
      <c r="N68" s="30">
        <f>M68-ROUNDDOWN(SUM($L$16:L68)*20.315%,0)</f>
        <v>7118140</v>
      </c>
    </row>
    <row r="69" spans="2:14">
      <c r="B69" s="1">
        <f t="shared" si="10"/>
        <v>26</v>
      </c>
      <c r="C69" s="2">
        <f t="shared" si="6"/>
        <v>46418</v>
      </c>
      <c r="D69" s="32">
        <f t="shared" si="0"/>
        <v>65000</v>
      </c>
      <c r="E69" s="46">
        <f t="shared" si="1"/>
        <v>9011</v>
      </c>
      <c r="F69" s="32">
        <f t="shared" si="2"/>
        <v>3678724</v>
      </c>
      <c r="G69" s="30">
        <f>F69-ROUNDDOWN(SUM($E$16:E69)*20.315%,0)</f>
        <v>3631243</v>
      </c>
      <c r="I69" s="1">
        <f t="shared" si="11"/>
        <v>26</v>
      </c>
      <c r="J69" s="2">
        <f t="shared" si="8"/>
        <v>46418</v>
      </c>
      <c r="K69" s="32">
        <f t="shared" si="3"/>
        <v>130000</v>
      </c>
      <c r="L69" s="46">
        <f t="shared" si="9"/>
        <v>18023</v>
      </c>
      <c r="M69" s="32">
        <f t="shared" si="4"/>
        <v>7357467</v>
      </c>
      <c r="N69" s="30">
        <f>M69-ROUNDDOWN(SUM($L$16:L69)*20.315%,0)</f>
        <v>7262502</v>
      </c>
    </row>
    <row r="70" spans="2:14">
      <c r="B70" s="1">
        <f t="shared" si="10"/>
        <v>26</v>
      </c>
      <c r="C70" s="2">
        <f t="shared" si="6"/>
        <v>46446</v>
      </c>
      <c r="D70" s="32">
        <f t="shared" si="0"/>
        <v>65000</v>
      </c>
      <c r="E70" s="46">
        <f t="shared" si="1"/>
        <v>9196</v>
      </c>
      <c r="F70" s="32">
        <f t="shared" si="2"/>
        <v>3752920</v>
      </c>
      <c r="G70" s="30">
        <f>F70-ROUNDDOWN(SUM($E$16:E70)*20.315%,0)</f>
        <v>3703571</v>
      </c>
      <c r="I70" s="1">
        <f t="shared" si="11"/>
        <v>26</v>
      </c>
      <c r="J70" s="2">
        <f t="shared" si="8"/>
        <v>46446</v>
      </c>
      <c r="K70" s="32">
        <f t="shared" si="3"/>
        <v>130000</v>
      </c>
      <c r="L70" s="46">
        <f t="shared" si="9"/>
        <v>18393</v>
      </c>
      <c r="M70" s="32">
        <f t="shared" si="4"/>
        <v>7505860</v>
      </c>
      <c r="N70" s="30">
        <f>M70-ROUNDDOWN(SUM($L$16:L70)*20.315%,0)</f>
        <v>7407158</v>
      </c>
    </row>
    <row r="71" spans="2:14">
      <c r="B71" s="1">
        <f t="shared" si="10"/>
        <v>26</v>
      </c>
      <c r="C71" s="2">
        <f t="shared" si="6"/>
        <v>46477</v>
      </c>
      <c r="D71" s="32">
        <f t="shared" si="0"/>
        <v>65000</v>
      </c>
      <c r="E71" s="46">
        <f t="shared" si="1"/>
        <v>9382</v>
      </c>
      <c r="F71" s="32">
        <f t="shared" si="2"/>
        <v>3827302</v>
      </c>
      <c r="G71" s="30">
        <f>F71-ROUNDDOWN(SUM($E$16:E71)*20.315%,0)</f>
        <v>3776047</v>
      </c>
      <c r="I71" s="1">
        <f t="shared" si="11"/>
        <v>26</v>
      </c>
      <c r="J71" s="2">
        <f t="shared" si="8"/>
        <v>46477</v>
      </c>
      <c r="K71" s="32">
        <f t="shared" si="3"/>
        <v>130000</v>
      </c>
      <c r="L71" s="46">
        <f t="shared" si="9"/>
        <v>18764</v>
      </c>
      <c r="M71" s="32">
        <f t="shared" si="4"/>
        <v>7654624</v>
      </c>
      <c r="N71" s="30">
        <f>M71-ROUNDDOWN(SUM($L$16:L71)*20.315%,0)</f>
        <v>7552110</v>
      </c>
    </row>
    <row r="72" spans="2:14">
      <c r="B72" s="1">
        <f t="shared" si="10"/>
        <v>26</v>
      </c>
      <c r="C72" s="2">
        <f t="shared" si="6"/>
        <v>46507</v>
      </c>
      <c r="D72" s="32">
        <f t="shared" si="0"/>
        <v>65000</v>
      </c>
      <c r="E72" s="46">
        <f t="shared" si="1"/>
        <v>9568</v>
      </c>
      <c r="F72" s="32">
        <f t="shared" si="2"/>
        <v>3901870</v>
      </c>
      <c r="G72" s="30">
        <f>F72-ROUNDDOWN(SUM($E$16:E72)*20.315%,0)</f>
        <v>3848672</v>
      </c>
      <c r="I72" s="1">
        <f t="shared" si="11"/>
        <v>26</v>
      </c>
      <c r="J72" s="2">
        <f t="shared" si="8"/>
        <v>46507</v>
      </c>
      <c r="K72" s="32">
        <f t="shared" si="3"/>
        <v>130000</v>
      </c>
      <c r="L72" s="46">
        <f t="shared" si="9"/>
        <v>19136</v>
      </c>
      <c r="M72" s="32">
        <f t="shared" si="4"/>
        <v>7803760</v>
      </c>
      <c r="N72" s="30">
        <f>M72-ROUNDDOWN(SUM($L$16:L72)*20.315%,0)</f>
        <v>7697359</v>
      </c>
    </row>
    <row r="73" spans="2:14">
      <c r="B73" s="1">
        <f t="shared" si="10"/>
        <v>26</v>
      </c>
      <c r="C73" s="2">
        <f t="shared" si="6"/>
        <v>46538</v>
      </c>
      <c r="D73" s="32">
        <f t="shared" si="0"/>
        <v>65000</v>
      </c>
      <c r="E73" s="46">
        <f t="shared" si="1"/>
        <v>9754</v>
      </c>
      <c r="F73" s="32">
        <f t="shared" si="2"/>
        <v>3976624</v>
      </c>
      <c r="G73" s="30">
        <f>F73-ROUNDDOWN(SUM($E$16:E73)*20.315%,0)</f>
        <v>3921444</v>
      </c>
      <c r="I73" s="1">
        <f t="shared" si="11"/>
        <v>26</v>
      </c>
      <c r="J73" s="2">
        <f t="shared" si="8"/>
        <v>46538</v>
      </c>
      <c r="K73" s="32">
        <f t="shared" si="3"/>
        <v>130000</v>
      </c>
      <c r="L73" s="46">
        <f t="shared" si="9"/>
        <v>19509</v>
      </c>
      <c r="M73" s="32">
        <f t="shared" si="4"/>
        <v>7953269</v>
      </c>
      <c r="N73" s="30">
        <f>M73-ROUNDDOWN(SUM($L$16:L73)*20.315%,0)</f>
        <v>7842904</v>
      </c>
    </row>
    <row r="74" spans="2:14">
      <c r="B74" s="1">
        <f t="shared" si="10"/>
        <v>26</v>
      </c>
      <c r="C74" s="2">
        <f t="shared" si="6"/>
        <v>46568</v>
      </c>
      <c r="D74" s="32">
        <f t="shared" si="0"/>
        <v>65000</v>
      </c>
      <c r="E74" s="46">
        <f t="shared" si="1"/>
        <v>9941</v>
      </c>
      <c r="F74" s="32">
        <f t="shared" si="2"/>
        <v>4051565</v>
      </c>
      <c r="G74" s="30">
        <f>F74-ROUNDDOWN(SUM($E$16:E74)*20.315%,0)</f>
        <v>3994366</v>
      </c>
      <c r="I74" s="1">
        <f t="shared" si="11"/>
        <v>26</v>
      </c>
      <c r="J74" s="2">
        <f t="shared" si="8"/>
        <v>46568</v>
      </c>
      <c r="K74" s="32">
        <f t="shared" si="3"/>
        <v>130000</v>
      </c>
      <c r="L74" s="46">
        <f t="shared" si="9"/>
        <v>19883</v>
      </c>
      <c r="M74" s="32">
        <f t="shared" si="4"/>
        <v>8103152</v>
      </c>
      <c r="N74" s="30">
        <f>M74-ROUNDDOWN(SUM($L$16:L74)*20.315%,0)</f>
        <v>7988748</v>
      </c>
    </row>
    <row r="75" spans="2:14">
      <c r="B75" s="1">
        <f t="shared" si="10"/>
        <v>26</v>
      </c>
      <c r="C75" s="2">
        <f t="shared" si="6"/>
        <v>46599</v>
      </c>
      <c r="D75" s="32">
        <f t="shared" si="0"/>
        <v>65000</v>
      </c>
      <c r="E75" s="46">
        <f t="shared" si="1"/>
        <v>10128</v>
      </c>
      <c r="F75" s="32">
        <f t="shared" si="2"/>
        <v>4126693</v>
      </c>
      <c r="G75" s="30">
        <f>F75-ROUNDDOWN(SUM($E$16:E75)*20.315%,0)</f>
        <v>4067436</v>
      </c>
      <c r="I75" s="1">
        <f t="shared" si="11"/>
        <v>26</v>
      </c>
      <c r="J75" s="2">
        <f t="shared" si="8"/>
        <v>46599</v>
      </c>
      <c r="K75" s="32">
        <f t="shared" si="3"/>
        <v>130000</v>
      </c>
      <c r="L75" s="46">
        <f t="shared" si="9"/>
        <v>20257</v>
      </c>
      <c r="M75" s="32">
        <f t="shared" si="4"/>
        <v>8253409</v>
      </c>
      <c r="N75" s="30">
        <f>M75-ROUNDDOWN(SUM($L$16:L75)*20.315%,0)</f>
        <v>8134890</v>
      </c>
    </row>
    <row r="76" spans="2:14">
      <c r="B76" s="1">
        <f t="shared" si="10"/>
        <v>26</v>
      </c>
      <c r="C76" s="2">
        <f t="shared" si="6"/>
        <v>46630</v>
      </c>
      <c r="D76" s="32">
        <f t="shared" si="0"/>
        <v>65000</v>
      </c>
      <c r="E76" s="46">
        <f t="shared" si="1"/>
        <v>10316</v>
      </c>
      <c r="F76" s="32">
        <f t="shared" si="2"/>
        <v>4202009</v>
      </c>
      <c r="G76" s="30">
        <f>F76-ROUNDDOWN(SUM($E$16:E76)*20.315%,0)</f>
        <v>4140656</v>
      </c>
      <c r="I76" s="1">
        <f t="shared" si="11"/>
        <v>26</v>
      </c>
      <c r="J76" s="2">
        <f t="shared" si="8"/>
        <v>46630</v>
      </c>
      <c r="K76" s="32">
        <f t="shared" si="3"/>
        <v>130000</v>
      </c>
      <c r="L76" s="46">
        <f t="shared" si="9"/>
        <v>20633</v>
      </c>
      <c r="M76" s="32">
        <f t="shared" si="4"/>
        <v>8404042</v>
      </c>
      <c r="N76" s="30">
        <f>M76-ROUNDDOWN(SUM($L$16:L76)*20.315%,0)</f>
        <v>8281331</v>
      </c>
    </row>
    <row r="77" spans="2:14">
      <c r="B77" s="1">
        <f t="shared" si="10"/>
        <v>27</v>
      </c>
      <c r="C77" s="2">
        <f t="shared" si="6"/>
        <v>46660</v>
      </c>
      <c r="D77" s="32">
        <f t="shared" si="0"/>
        <v>65000</v>
      </c>
      <c r="E77" s="46">
        <f t="shared" si="1"/>
        <v>10505</v>
      </c>
      <c r="F77" s="32">
        <f t="shared" si="2"/>
        <v>4277514</v>
      </c>
      <c r="G77" s="30">
        <f>F77-ROUNDDOWN(SUM($E$16:E77)*20.315%,0)</f>
        <v>4214027</v>
      </c>
      <c r="I77" s="1">
        <f t="shared" si="11"/>
        <v>27</v>
      </c>
      <c r="J77" s="2">
        <f t="shared" si="8"/>
        <v>46660</v>
      </c>
      <c r="K77" s="32">
        <f t="shared" si="3"/>
        <v>130000</v>
      </c>
      <c r="L77" s="46">
        <f t="shared" si="9"/>
        <v>21010</v>
      </c>
      <c r="M77" s="32">
        <f t="shared" si="4"/>
        <v>8555052</v>
      </c>
      <c r="N77" s="30">
        <f>M77-ROUNDDOWN(SUM($L$16:L77)*20.315%,0)</f>
        <v>8428073</v>
      </c>
    </row>
    <row r="78" spans="2:14">
      <c r="B78" s="1">
        <f t="shared" si="10"/>
        <v>27</v>
      </c>
      <c r="C78" s="2">
        <f t="shared" si="6"/>
        <v>46691</v>
      </c>
      <c r="D78" s="32">
        <f t="shared" si="0"/>
        <v>65000</v>
      </c>
      <c r="E78" s="46">
        <f t="shared" si="1"/>
        <v>10693</v>
      </c>
      <c r="F78" s="32">
        <f t="shared" si="2"/>
        <v>4353207</v>
      </c>
      <c r="G78" s="30">
        <f>F78-ROUNDDOWN(SUM($E$16:E78)*20.315%,0)</f>
        <v>4287548</v>
      </c>
      <c r="I78" s="1">
        <f t="shared" si="11"/>
        <v>27</v>
      </c>
      <c r="J78" s="2">
        <f t="shared" si="8"/>
        <v>46691</v>
      </c>
      <c r="K78" s="32">
        <f t="shared" si="3"/>
        <v>130000</v>
      </c>
      <c r="L78" s="46">
        <f t="shared" si="9"/>
        <v>21387</v>
      </c>
      <c r="M78" s="32">
        <f t="shared" si="4"/>
        <v>8706439</v>
      </c>
      <c r="N78" s="30">
        <f>M78-ROUNDDOWN(SUM($L$16:L78)*20.315%,0)</f>
        <v>8575115</v>
      </c>
    </row>
    <row r="79" spans="2:14">
      <c r="B79" s="1">
        <f t="shared" si="10"/>
        <v>27</v>
      </c>
      <c r="C79" s="2">
        <f t="shared" si="6"/>
        <v>46721</v>
      </c>
      <c r="D79" s="32">
        <f t="shared" si="0"/>
        <v>65000</v>
      </c>
      <c r="E79" s="46">
        <f t="shared" si="1"/>
        <v>10883</v>
      </c>
      <c r="F79" s="32">
        <f t="shared" si="2"/>
        <v>4429090</v>
      </c>
      <c r="G79" s="30">
        <f>F79-ROUNDDOWN(SUM($E$16:E79)*20.315%,0)</f>
        <v>4361220</v>
      </c>
      <c r="I79" s="1">
        <f t="shared" si="11"/>
        <v>27</v>
      </c>
      <c r="J79" s="2">
        <f t="shared" si="8"/>
        <v>46721</v>
      </c>
      <c r="K79" s="32">
        <f t="shared" si="3"/>
        <v>130000</v>
      </c>
      <c r="L79" s="46">
        <f t="shared" si="9"/>
        <v>21766</v>
      </c>
      <c r="M79" s="32">
        <f t="shared" si="4"/>
        <v>8858205</v>
      </c>
      <c r="N79" s="30">
        <f>M79-ROUNDDOWN(SUM($L$16:L79)*20.315%,0)</f>
        <v>8722460</v>
      </c>
    </row>
    <row r="80" spans="2:14">
      <c r="B80" s="1">
        <f t="shared" si="10"/>
        <v>27</v>
      </c>
      <c r="C80" s="2">
        <f t="shared" si="6"/>
        <v>46752</v>
      </c>
      <c r="D80" s="32">
        <f t="shared" si="0"/>
        <v>65000</v>
      </c>
      <c r="E80" s="46">
        <f t="shared" si="1"/>
        <v>11072</v>
      </c>
      <c r="F80" s="32">
        <f t="shared" si="2"/>
        <v>4505162</v>
      </c>
      <c r="G80" s="30">
        <f>F80-ROUNDDOWN(SUM($E$16:E80)*20.315%,0)</f>
        <v>4435043</v>
      </c>
      <c r="I80" s="1">
        <f t="shared" si="11"/>
        <v>27</v>
      </c>
      <c r="J80" s="2">
        <f t="shared" si="8"/>
        <v>46752</v>
      </c>
      <c r="K80" s="32">
        <f t="shared" si="3"/>
        <v>130000</v>
      </c>
      <c r="L80" s="46">
        <f t="shared" si="9"/>
        <v>22145</v>
      </c>
      <c r="M80" s="32">
        <f t="shared" si="4"/>
        <v>9010350</v>
      </c>
      <c r="N80" s="30">
        <f>M80-ROUNDDOWN(SUM($L$16:L80)*20.315%,0)</f>
        <v>8870106</v>
      </c>
    </row>
    <row r="81" spans="2:14">
      <c r="B81" s="1">
        <f t="shared" si="10"/>
        <v>27</v>
      </c>
      <c r="C81" s="2">
        <f t="shared" si="6"/>
        <v>46783</v>
      </c>
      <c r="D81" s="32">
        <f t="shared" ref="D81:D144" si="12">IF(B81&lt;60,$D$10,0)</f>
        <v>65000</v>
      </c>
      <c r="E81" s="46">
        <f t="shared" ref="E81:E144" si="13">ROUNDDOWN(F80*$E$10/12,0)</f>
        <v>11262</v>
      </c>
      <c r="F81" s="32">
        <f t="shared" ref="F81:F144" si="14">F80+D81+E81</f>
        <v>4581424</v>
      </c>
      <c r="G81" s="30">
        <f>F81-ROUNDDOWN(SUM($E$16:E81)*20.315%,0)</f>
        <v>4509017</v>
      </c>
      <c r="I81" s="1">
        <f t="shared" si="11"/>
        <v>27</v>
      </c>
      <c r="J81" s="2">
        <f t="shared" si="8"/>
        <v>46783</v>
      </c>
      <c r="K81" s="32">
        <f t="shared" ref="K81:K144" si="15">IF(I81&lt;60,$K$10,0)</f>
        <v>130000</v>
      </c>
      <c r="L81" s="46">
        <f t="shared" ref="L81:L144" si="16">ROUNDDOWN(M80*$L$10/12,0)</f>
        <v>22525</v>
      </c>
      <c r="M81" s="32">
        <f t="shared" ref="M81:M144" si="17">M80+K81+L81</f>
        <v>9162875</v>
      </c>
      <c r="N81" s="30">
        <f>M81-ROUNDDOWN(SUM($L$16:L81)*20.315%,0)</f>
        <v>9018055</v>
      </c>
    </row>
    <row r="82" spans="2:14">
      <c r="B82" s="1">
        <f t="shared" si="10"/>
        <v>27</v>
      </c>
      <c r="C82" s="2">
        <f t="shared" ref="C82:C145" si="18">EOMONTH(C81,1)</f>
        <v>46812</v>
      </c>
      <c r="D82" s="32">
        <f t="shared" si="12"/>
        <v>65000</v>
      </c>
      <c r="E82" s="46">
        <f t="shared" si="13"/>
        <v>11453</v>
      </c>
      <c r="F82" s="32">
        <f t="shared" si="14"/>
        <v>4657877</v>
      </c>
      <c r="G82" s="30">
        <f>F82-ROUNDDOWN(SUM($E$16:E82)*20.315%,0)</f>
        <v>4583143</v>
      </c>
      <c r="I82" s="1">
        <f t="shared" si="11"/>
        <v>27</v>
      </c>
      <c r="J82" s="2">
        <f t="shared" ref="J82:J145" si="19">EOMONTH(J81,1)</f>
        <v>46812</v>
      </c>
      <c r="K82" s="32">
        <f t="shared" si="15"/>
        <v>130000</v>
      </c>
      <c r="L82" s="46">
        <f t="shared" si="16"/>
        <v>22907</v>
      </c>
      <c r="M82" s="32">
        <f t="shared" si="17"/>
        <v>9315782</v>
      </c>
      <c r="N82" s="30">
        <f>M82-ROUNDDOWN(SUM($L$16:L82)*20.315%,0)</f>
        <v>9166308</v>
      </c>
    </row>
    <row r="83" spans="2:14">
      <c r="B83" s="1">
        <f t="shared" si="10"/>
        <v>27</v>
      </c>
      <c r="C83" s="2">
        <f t="shared" si="18"/>
        <v>46843</v>
      </c>
      <c r="D83" s="32">
        <f t="shared" si="12"/>
        <v>65000</v>
      </c>
      <c r="E83" s="46">
        <f t="shared" si="13"/>
        <v>11644</v>
      </c>
      <c r="F83" s="32">
        <f t="shared" si="14"/>
        <v>4734521</v>
      </c>
      <c r="G83" s="30">
        <f>F83-ROUNDDOWN(SUM($E$16:E83)*20.315%,0)</f>
        <v>4657422</v>
      </c>
      <c r="I83" s="1">
        <f t="shared" si="11"/>
        <v>27</v>
      </c>
      <c r="J83" s="2">
        <f t="shared" si="19"/>
        <v>46843</v>
      </c>
      <c r="K83" s="32">
        <f t="shared" si="15"/>
        <v>130000</v>
      </c>
      <c r="L83" s="46">
        <f t="shared" si="16"/>
        <v>23289</v>
      </c>
      <c r="M83" s="32">
        <f t="shared" si="17"/>
        <v>9469071</v>
      </c>
      <c r="N83" s="30">
        <f>M83-ROUNDDOWN(SUM($L$16:L83)*20.315%,0)</f>
        <v>9314866</v>
      </c>
    </row>
    <row r="84" spans="2:14">
      <c r="B84" s="1">
        <f t="shared" si="10"/>
        <v>27</v>
      </c>
      <c r="C84" s="2">
        <f t="shared" si="18"/>
        <v>46873</v>
      </c>
      <c r="D84" s="32">
        <f t="shared" si="12"/>
        <v>65000</v>
      </c>
      <c r="E84" s="46">
        <f t="shared" si="13"/>
        <v>11836</v>
      </c>
      <c r="F84" s="32">
        <f t="shared" si="14"/>
        <v>4811357</v>
      </c>
      <c r="G84" s="30">
        <f>F84-ROUNDDOWN(SUM($E$16:E84)*20.315%,0)</f>
        <v>4731853</v>
      </c>
      <c r="I84" s="1">
        <f t="shared" si="11"/>
        <v>27</v>
      </c>
      <c r="J84" s="2">
        <f t="shared" si="19"/>
        <v>46873</v>
      </c>
      <c r="K84" s="32">
        <f t="shared" si="15"/>
        <v>130000</v>
      </c>
      <c r="L84" s="46">
        <f t="shared" si="16"/>
        <v>23672</v>
      </c>
      <c r="M84" s="32">
        <f t="shared" si="17"/>
        <v>9622743</v>
      </c>
      <c r="N84" s="30">
        <f>M84-ROUNDDOWN(SUM($L$16:L84)*20.315%,0)</f>
        <v>9463729</v>
      </c>
    </row>
    <row r="85" spans="2:14">
      <c r="B85" s="1">
        <f t="shared" si="10"/>
        <v>27</v>
      </c>
      <c r="C85" s="2">
        <f t="shared" si="18"/>
        <v>46904</v>
      </c>
      <c r="D85" s="32">
        <f t="shared" si="12"/>
        <v>65000</v>
      </c>
      <c r="E85" s="46">
        <f t="shared" si="13"/>
        <v>12028</v>
      </c>
      <c r="F85" s="32">
        <f t="shared" si="14"/>
        <v>4888385</v>
      </c>
      <c r="G85" s="30">
        <f>F85-ROUNDDOWN(SUM($E$16:E85)*20.315%,0)</f>
        <v>4806438</v>
      </c>
      <c r="I85" s="1">
        <f t="shared" si="11"/>
        <v>27</v>
      </c>
      <c r="J85" s="2">
        <f t="shared" si="19"/>
        <v>46904</v>
      </c>
      <c r="K85" s="32">
        <f t="shared" si="15"/>
        <v>130000</v>
      </c>
      <c r="L85" s="46">
        <f t="shared" si="16"/>
        <v>24056</v>
      </c>
      <c r="M85" s="32">
        <f t="shared" si="17"/>
        <v>9776799</v>
      </c>
      <c r="N85" s="30">
        <f>M85-ROUNDDOWN(SUM($L$16:L85)*20.315%,0)</f>
        <v>9612898</v>
      </c>
    </row>
    <row r="86" spans="2:14">
      <c r="B86" s="1">
        <f t="shared" si="10"/>
        <v>27</v>
      </c>
      <c r="C86" s="2">
        <f t="shared" si="18"/>
        <v>46934</v>
      </c>
      <c r="D86" s="32">
        <f t="shared" si="12"/>
        <v>65000</v>
      </c>
      <c r="E86" s="46">
        <f t="shared" si="13"/>
        <v>12220</v>
      </c>
      <c r="F86" s="32">
        <f t="shared" si="14"/>
        <v>4965605</v>
      </c>
      <c r="G86" s="30">
        <f>F86-ROUNDDOWN(SUM($E$16:E86)*20.315%,0)</f>
        <v>4881175</v>
      </c>
      <c r="I86" s="1">
        <f t="shared" si="11"/>
        <v>27</v>
      </c>
      <c r="J86" s="2">
        <f t="shared" si="19"/>
        <v>46934</v>
      </c>
      <c r="K86" s="32">
        <f t="shared" si="15"/>
        <v>130000</v>
      </c>
      <c r="L86" s="46">
        <f t="shared" si="16"/>
        <v>24441</v>
      </c>
      <c r="M86" s="32">
        <f t="shared" si="17"/>
        <v>9931240</v>
      </c>
      <c r="N86" s="30">
        <f>M86-ROUNDDOWN(SUM($L$16:L86)*20.315%,0)</f>
        <v>9762374</v>
      </c>
    </row>
    <row r="87" spans="2:14">
      <c r="B87" s="1">
        <f t="shared" si="10"/>
        <v>27</v>
      </c>
      <c r="C87" s="2">
        <f t="shared" si="18"/>
        <v>46965</v>
      </c>
      <c r="D87" s="32">
        <f t="shared" si="12"/>
        <v>65000</v>
      </c>
      <c r="E87" s="46">
        <f t="shared" si="13"/>
        <v>12414</v>
      </c>
      <c r="F87" s="32">
        <f t="shared" si="14"/>
        <v>5043019</v>
      </c>
      <c r="G87" s="30">
        <f>F87-ROUNDDOWN(SUM($E$16:E87)*20.315%,0)</f>
        <v>4956067</v>
      </c>
      <c r="I87" s="1">
        <f t="shared" si="11"/>
        <v>27</v>
      </c>
      <c r="J87" s="2">
        <f t="shared" si="19"/>
        <v>46965</v>
      </c>
      <c r="K87" s="32">
        <f t="shared" si="15"/>
        <v>130000</v>
      </c>
      <c r="L87" s="46">
        <f t="shared" si="16"/>
        <v>24828</v>
      </c>
      <c r="M87" s="32">
        <f t="shared" si="17"/>
        <v>10086068</v>
      </c>
      <c r="N87" s="30">
        <f>M87-ROUNDDOWN(SUM($L$16:L87)*20.315%,0)</f>
        <v>9912158</v>
      </c>
    </row>
    <row r="88" spans="2:14">
      <c r="B88" s="1">
        <f t="shared" si="10"/>
        <v>27</v>
      </c>
      <c r="C88" s="2">
        <f t="shared" si="18"/>
        <v>46996</v>
      </c>
      <c r="D88" s="32">
        <f t="shared" si="12"/>
        <v>65000</v>
      </c>
      <c r="E88" s="46">
        <f t="shared" si="13"/>
        <v>12607</v>
      </c>
      <c r="F88" s="32">
        <f t="shared" si="14"/>
        <v>5120626</v>
      </c>
      <c r="G88" s="30">
        <f>F88-ROUNDDOWN(SUM($E$16:E88)*20.315%,0)</f>
        <v>5031113</v>
      </c>
      <c r="I88" s="1">
        <f t="shared" si="11"/>
        <v>27</v>
      </c>
      <c r="J88" s="2">
        <f t="shared" si="19"/>
        <v>46996</v>
      </c>
      <c r="K88" s="32">
        <f t="shared" si="15"/>
        <v>130000</v>
      </c>
      <c r="L88" s="46">
        <f t="shared" si="16"/>
        <v>25215</v>
      </c>
      <c r="M88" s="32">
        <f t="shared" si="17"/>
        <v>10241283</v>
      </c>
      <c r="N88" s="30">
        <f>M88-ROUNDDOWN(SUM($L$16:L88)*20.315%,0)</f>
        <v>10062251</v>
      </c>
    </row>
    <row r="89" spans="2:14">
      <c r="B89" s="1">
        <f t="shared" si="10"/>
        <v>28</v>
      </c>
      <c r="C89" s="2">
        <f t="shared" si="18"/>
        <v>47026</v>
      </c>
      <c r="D89" s="32">
        <f t="shared" si="12"/>
        <v>65000</v>
      </c>
      <c r="E89" s="46">
        <f t="shared" si="13"/>
        <v>12801</v>
      </c>
      <c r="F89" s="32">
        <f t="shared" si="14"/>
        <v>5198427</v>
      </c>
      <c r="G89" s="30">
        <f>F89-ROUNDDOWN(SUM($E$16:E89)*20.315%,0)</f>
        <v>5106314</v>
      </c>
      <c r="I89" s="1">
        <f t="shared" si="11"/>
        <v>28</v>
      </c>
      <c r="J89" s="2">
        <f t="shared" si="19"/>
        <v>47026</v>
      </c>
      <c r="K89" s="32">
        <f t="shared" si="15"/>
        <v>130000</v>
      </c>
      <c r="L89" s="46">
        <f t="shared" si="16"/>
        <v>25603</v>
      </c>
      <c r="M89" s="32">
        <f t="shared" si="17"/>
        <v>10396886</v>
      </c>
      <c r="N89" s="30">
        <f>M89-ROUNDDOWN(SUM($L$16:L89)*20.315%,0)</f>
        <v>10212653</v>
      </c>
    </row>
    <row r="90" spans="2:14">
      <c r="B90" s="1">
        <f t="shared" si="10"/>
        <v>28</v>
      </c>
      <c r="C90" s="2">
        <f t="shared" si="18"/>
        <v>47057</v>
      </c>
      <c r="D90" s="32">
        <f t="shared" si="12"/>
        <v>65000</v>
      </c>
      <c r="E90" s="46">
        <f t="shared" si="13"/>
        <v>12996</v>
      </c>
      <c r="F90" s="32">
        <f t="shared" si="14"/>
        <v>5276423</v>
      </c>
      <c r="G90" s="30">
        <f>F90-ROUNDDOWN(SUM($E$16:E90)*20.315%,0)</f>
        <v>5181670</v>
      </c>
      <c r="I90" s="1">
        <f t="shared" si="11"/>
        <v>28</v>
      </c>
      <c r="J90" s="2">
        <f t="shared" si="19"/>
        <v>47057</v>
      </c>
      <c r="K90" s="32">
        <f t="shared" si="15"/>
        <v>130000</v>
      </c>
      <c r="L90" s="46">
        <f t="shared" si="16"/>
        <v>25992</v>
      </c>
      <c r="M90" s="32">
        <f t="shared" si="17"/>
        <v>10552878</v>
      </c>
      <c r="N90" s="30">
        <f>M90-ROUNDDOWN(SUM($L$16:L90)*20.315%,0)</f>
        <v>10363364</v>
      </c>
    </row>
    <row r="91" spans="2:14">
      <c r="B91" s="1">
        <f t="shared" si="10"/>
        <v>28</v>
      </c>
      <c r="C91" s="2">
        <f t="shared" si="18"/>
        <v>47087</v>
      </c>
      <c r="D91" s="32">
        <f t="shared" si="12"/>
        <v>65000</v>
      </c>
      <c r="E91" s="46">
        <f t="shared" si="13"/>
        <v>13191</v>
      </c>
      <c r="F91" s="32">
        <f t="shared" si="14"/>
        <v>5354614</v>
      </c>
      <c r="G91" s="30">
        <f>F91-ROUNDDOWN(SUM($E$16:E91)*20.315%,0)</f>
        <v>5257181</v>
      </c>
      <c r="I91" s="1">
        <f t="shared" si="11"/>
        <v>28</v>
      </c>
      <c r="J91" s="2">
        <f t="shared" si="19"/>
        <v>47087</v>
      </c>
      <c r="K91" s="32">
        <f t="shared" si="15"/>
        <v>130000</v>
      </c>
      <c r="L91" s="46">
        <f t="shared" si="16"/>
        <v>26382</v>
      </c>
      <c r="M91" s="32">
        <f t="shared" si="17"/>
        <v>10709260</v>
      </c>
      <c r="N91" s="30">
        <f>M91-ROUNDDOWN(SUM($L$16:L91)*20.315%,0)</f>
        <v>10514387</v>
      </c>
    </row>
    <row r="92" spans="2:14">
      <c r="B92" s="1">
        <f t="shared" si="10"/>
        <v>28</v>
      </c>
      <c r="C92" s="2">
        <f t="shared" si="18"/>
        <v>47118</v>
      </c>
      <c r="D92" s="32">
        <f t="shared" si="12"/>
        <v>65000</v>
      </c>
      <c r="E92" s="46">
        <f t="shared" si="13"/>
        <v>13386</v>
      </c>
      <c r="F92" s="32">
        <f t="shared" si="14"/>
        <v>5433000</v>
      </c>
      <c r="G92" s="30">
        <f>F92-ROUNDDOWN(SUM($E$16:E92)*20.315%,0)</f>
        <v>5332848</v>
      </c>
      <c r="I92" s="1">
        <f t="shared" si="11"/>
        <v>28</v>
      </c>
      <c r="J92" s="2">
        <f t="shared" si="19"/>
        <v>47118</v>
      </c>
      <c r="K92" s="32">
        <f t="shared" si="15"/>
        <v>130000</v>
      </c>
      <c r="L92" s="46">
        <f t="shared" si="16"/>
        <v>26773</v>
      </c>
      <c r="M92" s="32">
        <f t="shared" si="17"/>
        <v>10866033</v>
      </c>
      <c r="N92" s="30">
        <f>M92-ROUNDDOWN(SUM($L$16:L92)*20.315%,0)</f>
        <v>10665721</v>
      </c>
    </row>
    <row r="93" spans="2:14">
      <c r="B93" s="1">
        <f t="shared" ref="B93:B156" si="20">B81+1</f>
        <v>28</v>
      </c>
      <c r="C93" s="2">
        <f t="shared" si="18"/>
        <v>47149</v>
      </c>
      <c r="D93" s="32">
        <f t="shared" si="12"/>
        <v>65000</v>
      </c>
      <c r="E93" s="46">
        <f t="shared" si="13"/>
        <v>13582</v>
      </c>
      <c r="F93" s="32">
        <f t="shared" si="14"/>
        <v>5511582</v>
      </c>
      <c r="G93" s="30">
        <f>F93-ROUNDDOWN(SUM($E$16:E93)*20.315%,0)</f>
        <v>5408670</v>
      </c>
      <c r="I93" s="1">
        <f t="shared" ref="I93:I156" si="21">I81+1</f>
        <v>28</v>
      </c>
      <c r="J93" s="2">
        <f t="shared" si="19"/>
        <v>47149</v>
      </c>
      <c r="K93" s="32">
        <f t="shared" si="15"/>
        <v>130000</v>
      </c>
      <c r="L93" s="46">
        <f t="shared" si="16"/>
        <v>27165</v>
      </c>
      <c r="M93" s="32">
        <f t="shared" si="17"/>
        <v>11023198</v>
      </c>
      <c r="N93" s="30">
        <f>M93-ROUNDDOWN(SUM($L$16:L93)*20.315%,0)</f>
        <v>10817367</v>
      </c>
    </row>
    <row r="94" spans="2:14">
      <c r="B94" s="1">
        <f t="shared" si="20"/>
        <v>28</v>
      </c>
      <c r="C94" s="2">
        <f t="shared" si="18"/>
        <v>47177</v>
      </c>
      <c r="D94" s="32">
        <f t="shared" si="12"/>
        <v>65000</v>
      </c>
      <c r="E94" s="46">
        <f t="shared" si="13"/>
        <v>13778</v>
      </c>
      <c r="F94" s="32">
        <f t="shared" si="14"/>
        <v>5590360</v>
      </c>
      <c r="G94" s="30">
        <f>F94-ROUNDDOWN(SUM($E$16:E94)*20.315%,0)</f>
        <v>5484649</v>
      </c>
      <c r="I94" s="1">
        <f t="shared" si="21"/>
        <v>28</v>
      </c>
      <c r="J94" s="2">
        <f t="shared" si="19"/>
        <v>47177</v>
      </c>
      <c r="K94" s="32">
        <f t="shared" si="15"/>
        <v>130000</v>
      </c>
      <c r="L94" s="46">
        <f t="shared" si="16"/>
        <v>27557</v>
      </c>
      <c r="M94" s="32">
        <f t="shared" si="17"/>
        <v>11180755</v>
      </c>
      <c r="N94" s="30">
        <f>M94-ROUNDDOWN(SUM($L$16:L94)*20.315%,0)</f>
        <v>10969326</v>
      </c>
    </row>
    <row r="95" spans="2:14">
      <c r="B95" s="1">
        <f t="shared" si="20"/>
        <v>28</v>
      </c>
      <c r="C95" s="2">
        <f t="shared" si="18"/>
        <v>47208</v>
      </c>
      <c r="D95" s="32">
        <f t="shared" si="12"/>
        <v>65000</v>
      </c>
      <c r="E95" s="46">
        <f t="shared" si="13"/>
        <v>13975</v>
      </c>
      <c r="F95" s="32">
        <f t="shared" si="14"/>
        <v>5669335</v>
      </c>
      <c r="G95" s="30">
        <f>F95-ROUNDDOWN(SUM($E$16:E95)*20.315%,0)</f>
        <v>5560785</v>
      </c>
      <c r="I95" s="1">
        <f t="shared" si="21"/>
        <v>28</v>
      </c>
      <c r="J95" s="2">
        <f t="shared" si="19"/>
        <v>47208</v>
      </c>
      <c r="K95" s="32">
        <f t="shared" si="15"/>
        <v>130000</v>
      </c>
      <c r="L95" s="46">
        <f t="shared" si="16"/>
        <v>27951</v>
      </c>
      <c r="M95" s="32">
        <f t="shared" si="17"/>
        <v>11338706</v>
      </c>
      <c r="N95" s="30">
        <f>M95-ROUNDDOWN(SUM($L$16:L95)*20.315%,0)</f>
        <v>11121599</v>
      </c>
    </row>
    <row r="96" spans="2:14">
      <c r="B96" s="1">
        <f t="shared" si="20"/>
        <v>28</v>
      </c>
      <c r="C96" s="2">
        <f t="shared" si="18"/>
        <v>47238</v>
      </c>
      <c r="D96" s="32">
        <f t="shared" si="12"/>
        <v>65000</v>
      </c>
      <c r="E96" s="46">
        <f t="shared" si="13"/>
        <v>14173</v>
      </c>
      <c r="F96" s="32">
        <f t="shared" si="14"/>
        <v>5748508</v>
      </c>
      <c r="G96" s="30">
        <f>F96-ROUNDDOWN(SUM($E$16:E96)*20.315%,0)</f>
        <v>5637079</v>
      </c>
      <c r="I96" s="1">
        <f t="shared" si="21"/>
        <v>28</v>
      </c>
      <c r="J96" s="2">
        <f t="shared" si="19"/>
        <v>47238</v>
      </c>
      <c r="K96" s="32">
        <f t="shared" si="15"/>
        <v>130000</v>
      </c>
      <c r="L96" s="46">
        <f t="shared" si="16"/>
        <v>28346</v>
      </c>
      <c r="M96" s="32">
        <f t="shared" si="17"/>
        <v>11497052</v>
      </c>
      <c r="N96" s="30">
        <f>M96-ROUNDDOWN(SUM($L$16:L96)*20.315%,0)</f>
        <v>11274186</v>
      </c>
    </row>
    <row r="97" spans="2:14">
      <c r="B97" s="1">
        <f t="shared" si="20"/>
        <v>28</v>
      </c>
      <c r="C97" s="2">
        <f t="shared" si="18"/>
        <v>47269</v>
      </c>
      <c r="D97" s="32">
        <f t="shared" si="12"/>
        <v>65000</v>
      </c>
      <c r="E97" s="46">
        <f t="shared" si="13"/>
        <v>14371</v>
      </c>
      <c r="F97" s="32">
        <f t="shared" si="14"/>
        <v>5827879</v>
      </c>
      <c r="G97" s="30">
        <f>F97-ROUNDDOWN(SUM($E$16:E97)*20.315%,0)</f>
        <v>5713531</v>
      </c>
      <c r="I97" s="1">
        <f t="shared" si="21"/>
        <v>28</v>
      </c>
      <c r="J97" s="2">
        <f t="shared" si="19"/>
        <v>47269</v>
      </c>
      <c r="K97" s="32">
        <f t="shared" si="15"/>
        <v>130000</v>
      </c>
      <c r="L97" s="46">
        <f t="shared" si="16"/>
        <v>28742</v>
      </c>
      <c r="M97" s="32">
        <f t="shared" si="17"/>
        <v>11655794</v>
      </c>
      <c r="N97" s="30">
        <f>M97-ROUNDDOWN(SUM($L$16:L97)*20.315%,0)</f>
        <v>11427089</v>
      </c>
    </row>
    <row r="98" spans="2:14">
      <c r="B98" s="1">
        <f t="shared" si="20"/>
        <v>28</v>
      </c>
      <c r="C98" s="2">
        <f t="shared" si="18"/>
        <v>47299</v>
      </c>
      <c r="D98" s="32">
        <f t="shared" si="12"/>
        <v>65000</v>
      </c>
      <c r="E98" s="46">
        <f t="shared" si="13"/>
        <v>14569</v>
      </c>
      <c r="F98" s="32">
        <f t="shared" si="14"/>
        <v>5907448</v>
      </c>
      <c r="G98" s="30">
        <f>F98-ROUNDDOWN(SUM($E$16:E98)*20.315%,0)</f>
        <v>5790140</v>
      </c>
      <c r="I98" s="1">
        <f t="shared" si="21"/>
        <v>28</v>
      </c>
      <c r="J98" s="2">
        <f t="shared" si="19"/>
        <v>47299</v>
      </c>
      <c r="K98" s="32">
        <f t="shared" si="15"/>
        <v>130000</v>
      </c>
      <c r="L98" s="46">
        <f t="shared" si="16"/>
        <v>29139</v>
      </c>
      <c r="M98" s="32">
        <f t="shared" si="17"/>
        <v>11814933</v>
      </c>
      <c r="N98" s="30">
        <f>M98-ROUNDDOWN(SUM($L$16:L98)*20.315%,0)</f>
        <v>11580309</v>
      </c>
    </row>
    <row r="99" spans="2:14">
      <c r="B99" s="1">
        <f t="shared" si="20"/>
        <v>28</v>
      </c>
      <c r="C99" s="2">
        <f t="shared" si="18"/>
        <v>47330</v>
      </c>
      <c r="D99" s="32">
        <f t="shared" si="12"/>
        <v>65000</v>
      </c>
      <c r="E99" s="46">
        <f t="shared" si="13"/>
        <v>14768</v>
      </c>
      <c r="F99" s="32">
        <f t="shared" si="14"/>
        <v>5987216</v>
      </c>
      <c r="G99" s="30">
        <f>F99-ROUNDDOWN(SUM($E$16:E99)*20.315%,0)</f>
        <v>5866908</v>
      </c>
      <c r="I99" s="1">
        <f t="shared" si="21"/>
        <v>28</v>
      </c>
      <c r="J99" s="2">
        <f t="shared" si="19"/>
        <v>47330</v>
      </c>
      <c r="K99" s="32">
        <f t="shared" si="15"/>
        <v>130000</v>
      </c>
      <c r="L99" s="46">
        <f t="shared" si="16"/>
        <v>29537</v>
      </c>
      <c r="M99" s="32">
        <f t="shared" si="17"/>
        <v>11974470</v>
      </c>
      <c r="N99" s="30">
        <f>M99-ROUNDDOWN(SUM($L$16:L99)*20.315%,0)</f>
        <v>11733845</v>
      </c>
    </row>
    <row r="100" spans="2:14">
      <c r="B100" s="1">
        <f t="shared" si="20"/>
        <v>28</v>
      </c>
      <c r="C100" s="2">
        <f t="shared" si="18"/>
        <v>47361</v>
      </c>
      <c r="D100" s="32">
        <f t="shared" si="12"/>
        <v>65000</v>
      </c>
      <c r="E100" s="46">
        <f t="shared" si="13"/>
        <v>14968</v>
      </c>
      <c r="F100" s="32">
        <f t="shared" si="14"/>
        <v>6067184</v>
      </c>
      <c r="G100" s="30">
        <f>F100-ROUNDDOWN(SUM($E$16:E100)*20.315%,0)</f>
        <v>5943835</v>
      </c>
      <c r="I100" s="1">
        <f t="shared" si="21"/>
        <v>28</v>
      </c>
      <c r="J100" s="2">
        <f t="shared" si="19"/>
        <v>47361</v>
      </c>
      <c r="K100" s="32">
        <f t="shared" si="15"/>
        <v>130000</v>
      </c>
      <c r="L100" s="46">
        <f t="shared" si="16"/>
        <v>29936</v>
      </c>
      <c r="M100" s="32">
        <f t="shared" si="17"/>
        <v>12134406</v>
      </c>
      <c r="N100" s="30">
        <f>M100-ROUNDDOWN(SUM($L$16:L100)*20.315%,0)</f>
        <v>11887700</v>
      </c>
    </row>
    <row r="101" spans="2:14">
      <c r="B101" s="1">
        <f t="shared" si="20"/>
        <v>29</v>
      </c>
      <c r="C101" s="2">
        <f t="shared" si="18"/>
        <v>47391</v>
      </c>
      <c r="D101" s="32">
        <f t="shared" si="12"/>
        <v>65000</v>
      </c>
      <c r="E101" s="46">
        <f t="shared" si="13"/>
        <v>15167</v>
      </c>
      <c r="F101" s="32">
        <f t="shared" si="14"/>
        <v>6147351</v>
      </c>
      <c r="G101" s="30">
        <f>F101-ROUNDDOWN(SUM($E$16:E101)*20.315%,0)</f>
        <v>6020921</v>
      </c>
      <c r="I101" s="1">
        <f t="shared" si="21"/>
        <v>29</v>
      </c>
      <c r="J101" s="2">
        <f t="shared" si="19"/>
        <v>47391</v>
      </c>
      <c r="K101" s="32">
        <f t="shared" si="15"/>
        <v>130000</v>
      </c>
      <c r="L101" s="46">
        <f t="shared" si="16"/>
        <v>30336</v>
      </c>
      <c r="M101" s="32">
        <f t="shared" si="17"/>
        <v>12294742</v>
      </c>
      <c r="N101" s="30">
        <f>M101-ROUNDDOWN(SUM($L$16:L101)*20.315%,0)</f>
        <v>12041873</v>
      </c>
    </row>
    <row r="102" spans="2:14">
      <c r="B102" s="1">
        <f t="shared" si="20"/>
        <v>29</v>
      </c>
      <c r="C102" s="2">
        <f t="shared" si="18"/>
        <v>47422</v>
      </c>
      <c r="D102" s="32">
        <f t="shared" si="12"/>
        <v>65000</v>
      </c>
      <c r="E102" s="46">
        <f t="shared" si="13"/>
        <v>15368</v>
      </c>
      <c r="F102" s="32">
        <f t="shared" si="14"/>
        <v>6227719</v>
      </c>
      <c r="G102" s="30">
        <f>F102-ROUNDDOWN(SUM($E$16:E102)*20.315%,0)</f>
        <v>6098167</v>
      </c>
      <c r="I102" s="1">
        <f t="shared" si="21"/>
        <v>29</v>
      </c>
      <c r="J102" s="2">
        <f t="shared" si="19"/>
        <v>47422</v>
      </c>
      <c r="K102" s="32">
        <f t="shared" si="15"/>
        <v>130000</v>
      </c>
      <c r="L102" s="46">
        <f t="shared" si="16"/>
        <v>30736</v>
      </c>
      <c r="M102" s="32">
        <f t="shared" si="17"/>
        <v>12455478</v>
      </c>
      <c r="N102" s="30">
        <f>M102-ROUNDDOWN(SUM($L$16:L102)*20.315%,0)</f>
        <v>12196365</v>
      </c>
    </row>
    <row r="103" spans="2:14">
      <c r="B103" s="1">
        <f t="shared" si="20"/>
        <v>29</v>
      </c>
      <c r="C103" s="2">
        <f t="shared" si="18"/>
        <v>47452</v>
      </c>
      <c r="D103" s="32">
        <f t="shared" si="12"/>
        <v>65000</v>
      </c>
      <c r="E103" s="46">
        <f t="shared" si="13"/>
        <v>15569</v>
      </c>
      <c r="F103" s="32">
        <f t="shared" si="14"/>
        <v>6308288</v>
      </c>
      <c r="G103" s="30">
        <f>F103-ROUNDDOWN(SUM($E$16:E103)*20.315%,0)</f>
        <v>6175573</v>
      </c>
      <c r="I103" s="1">
        <f t="shared" si="21"/>
        <v>29</v>
      </c>
      <c r="J103" s="2">
        <f t="shared" si="19"/>
        <v>47452</v>
      </c>
      <c r="K103" s="32">
        <f t="shared" si="15"/>
        <v>130000</v>
      </c>
      <c r="L103" s="46">
        <f t="shared" si="16"/>
        <v>31138</v>
      </c>
      <c r="M103" s="32">
        <f t="shared" si="17"/>
        <v>12616616</v>
      </c>
      <c r="N103" s="30">
        <f>M103-ROUNDDOWN(SUM($L$16:L103)*20.315%,0)</f>
        <v>12351177</v>
      </c>
    </row>
    <row r="104" spans="2:14">
      <c r="B104" s="1">
        <f t="shared" si="20"/>
        <v>29</v>
      </c>
      <c r="C104" s="2">
        <f t="shared" si="18"/>
        <v>47483</v>
      </c>
      <c r="D104" s="32">
        <f t="shared" si="12"/>
        <v>65000</v>
      </c>
      <c r="E104" s="46">
        <f t="shared" si="13"/>
        <v>15770</v>
      </c>
      <c r="F104" s="32">
        <f t="shared" si="14"/>
        <v>6389058</v>
      </c>
      <c r="G104" s="30">
        <f>F104-ROUNDDOWN(SUM($E$16:E104)*20.315%,0)</f>
        <v>6253139</v>
      </c>
      <c r="I104" s="1">
        <f t="shared" si="21"/>
        <v>29</v>
      </c>
      <c r="J104" s="2">
        <f t="shared" si="19"/>
        <v>47483</v>
      </c>
      <c r="K104" s="32">
        <f t="shared" si="15"/>
        <v>130000</v>
      </c>
      <c r="L104" s="46">
        <f t="shared" si="16"/>
        <v>31541</v>
      </c>
      <c r="M104" s="32">
        <f t="shared" si="17"/>
        <v>12778157</v>
      </c>
      <c r="N104" s="30">
        <f>M104-ROUNDDOWN(SUM($L$16:L104)*20.315%,0)</f>
        <v>12506311</v>
      </c>
    </row>
    <row r="105" spans="2:14">
      <c r="B105" s="1">
        <f t="shared" si="20"/>
        <v>29</v>
      </c>
      <c r="C105" s="2">
        <f t="shared" si="18"/>
        <v>47514</v>
      </c>
      <c r="D105" s="32">
        <f t="shared" si="12"/>
        <v>65000</v>
      </c>
      <c r="E105" s="46">
        <f t="shared" si="13"/>
        <v>15972</v>
      </c>
      <c r="F105" s="32">
        <f t="shared" si="14"/>
        <v>6470030</v>
      </c>
      <c r="G105" s="30">
        <f>F105-ROUNDDOWN(SUM($E$16:E105)*20.315%,0)</f>
        <v>6330867</v>
      </c>
      <c r="I105" s="1">
        <f t="shared" si="21"/>
        <v>29</v>
      </c>
      <c r="J105" s="2">
        <f t="shared" si="19"/>
        <v>47514</v>
      </c>
      <c r="K105" s="32">
        <f t="shared" si="15"/>
        <v>130000</v>
      </c>
      <c r="L105" s="46">
        <f t="shared" si="16"/>
        <v>31945</v>
      </c>
      <c r="M105" s="32">
        <f t="shared" si="17"/>
        <v>12940102</v>
      </c>
      <c r="N105" s="30">
        <f>M105-ROUNDDOWN(SUM($L$16:L105)*20.315%,0)</f>
        <v>12661766</v>
      </c>
    </row>
    <row r="106" spans="2:14">
      <c r="B106" s="1">
        <f t="shared" si="20"/>
        <v>29</v>
      </c>
      <c r="C106" s="2">
        <f t="shared" si="18"/>
        <v>47542</v>
      </c>
      <c r="D106" s="32">
        <f t="shared" si="12"/>
        <v>65000</v>
      </c>
      <c r="E106" s="46">
        <f t="shared" si="13"/>
        <v>16175</v>
      </c>
      <c r="F106" s="32">
        <f t="shared" si="14"/>
        <v>6551205</v>
      </c>
      <c r="G106" s="30">
        <f>F106-ROUNDDOWN(SUM($E$16:E106)*20.315%,0)</f>
        <v>6408756</v>
      </c>
      <c r="I106" s="1">
        <f t="shared" si="21"/>
        <v>29</v>
      </c>
      <c r="J106" s="2">
        <f t="shared" si="19"/>
        <v>47542</v>
      </c>
      <c r="K106" s="32">
        <f t="shared" si="15"/>
        <v>130000</v>
      </c>
      <c r="L106" s="46">
        <f t="shared" si="16"/>
        <v>32350</v>
      </c>
      <c r="M106" s="32">
        <f t="shared" si="17"/>
        <v>13102452</v>
      </c>
      <c r="N106" s="30">
        <f>M106-ROUNDDOWN(SUM($L$16:L106)*20.315%,0)</f>
        <v>12817544</v>
      </c>
    </row>
    <row r="107" spans="2:14">
      <c r="B107" s="1">
        <f t="shared" si="20"/>
        <v>29</v>
      </c>
      <c r="C107" s="2">
        <f t="shared" si="18"/>
        <v>47573</v>
      </c>
      <c r="D107" s="32">
        <f t="shared" si="12"/>
        <v>65000</v>
      </c>
      <c r="E107" s="46">
        <f t="shared" si="13"/>
        <v>16378</v>
      </c>
      <c r="F107" s="32">
        <f t="shared" si="14"/>
        <v>6632583</v>
      </c>
      <c r="G107" s="30">
        <f>F107-ROUNDDOWN(SUM($E$16:E107)*20.315%,0)</f>
        <v>6486807</v>
      </c>
      <c r="I107" s="1">
        <f t="shared" si="21"/>
        <v>29</v>
      </c>
      <c r="J107" s="2">
        <f t="shared" si="19"/>
        <v>47573</v>
      </c>
      <c r="K107" s="32">
        <f t="shared" si="15"/>
        <v>130000</v>
      </c>
      <c r="L107" s="46">
        <f t="shared" si="16"/>
        <v>32756</v>
      </c>
      <c r="M107" s="32">
        <f t="shared" si="17"/>
        <v>13265208</v>
      </c>
      <c r="N107" s="30">
        <f>M107-ROUNDDOWN(SUM($L$16:L107)*20.315%,0)</f>
        <v>12973646</v>
      </c>
    </row>
    <row r="108" spans="2:14">
      <c r="B108" s="1">
        <f t="shared" si="20"/>
        <v>29</v>
      </c>
      <c r="C108" s="2">
        <f t="shared" si="18"/>
        <v>47603</v>
      </c>
      <c r="D108" s="32">
        <f t="shared" si="12"/>
        <v>65000</v>
      </c>
      <c r="E108" s="46">
        <f t="shared" si="13"/>
        <v>16581</v>
      </c>
      <c r="F108" s="32">
        <f t="shared" si="14"/>
        <v>6714164</v>
      </c>
      <c r="G108" s="30">
        <f>F108-ROUNDDOWN(SUM($E$16:E108)*20.315%,0)</f>
        <v>6565019</v>
      </c>
      <c r="I108" s="1">
        <f t="shared" si="21"/>
        <v>29</v>
      </c>
      <c r="J108" s="2">
        <f t="shared" si="19"/>
        <v>47603</v>
      </c>
      <c r="K108" s="32">
        <f t="shared" si="15"/>
        <v>130000</v>
      </c>
      <c r="L108" s="46">
        <f t="shared" si="16"/>
        <v>33163</v>
      </c>
      <c r="M108" s="32">
        <f t="shared" si="17"/>
        <v>13428371</v>
      </c>
      <c r="N108" s="30">
        <f>M108-ROUNDDOWN(SUM($L$16:L108)*20.315%,0)</f>
        <v>13130072</v>
      </c>
    </row>
    <row r="109" spans="2:14">
      <c r="B109" s="1">
        <f t="shared" si="20"/>
        <v>29</v>
      </c>
      <c r="C109" s="2">
        <f t="shared" si="18"/>
        <v>47634</v>
      </c>
      <c r="D109" s="32">
        <f t="shared" si="12"/>
        <v>65000</v>
      </c>
      <c r="E109" s="46">
        <f t="shared" si="13"/>
        <v>16785</v>
      </c>
      <c r="F109" s="32">
        <f t="shared" si="14"/>
        <v>6795949</v>
      </c>
      <c r="G109" s="30">
        <f>F109-ROUNDDOWN(SUM($E$16:E109)*20.315%,0)</f>
        <v>6643394</v>
      </c>
      <c r="I109" s="1">
        <f t="shared" si="21"/>
        <v>29</v>
      </c>
      <c r="J109" s="2">
        <f t="shared" si="19"/>
        <v>47634</v>
      </c>
      <c r="K109" s="32">
        <f t="shared" si="15"/>
        <v>130000</v>
      </c>
      <c r="L109" s="46">
        <f t="shared" si="16"/>
        <v>33570</v>
      </c>
      <c r="M109" s="32">
        <f t="shared" si="17"/>
        <v>13591941</v>
      </c>
      <c r="N109" s="30">
        <f>M109-ROUNDDOWN(SUM($L$16:L109)*20.315%,0)</f>
        <v>13286822</v>
      </c>
    </row>
    <row r="110" spans="2:14">
      <c r="B110" s="1">
        <f t="shared" si="20"/>
        <v>29</v>
      </c>
      <c r="C110" s="2">
        <f t="shared" si="18"/>
        <v>47664</v>
      </c>
      <c r="D110" s="32">
        <f t="shared" si="12"/>
        <v>65000</v>
      </c>
      <c r="E110" s="46">
        <f t="shared" si="13"/>
        <v>16989</v>
      </c>
      <c r="F110" s="32">
        <f t="shared" si="14"/>
        <v>6877938</v>
      </c>
      <c r="G110" s="30">
        <f>F110-ROUNDDOWN(SUM($E$16:E110)*20.315%,0)</f>
        <v>6721932</v>
      </c>
      <c r="I110" s="1">
        <f t="shared" si="21"/>
        <v>29</v>
      </c>
      <c r="J110" s="2">
        <f t="shared" si="19"/>
        <v>47664</v>
      </c>
      <c r="K110" s="32">
        <f t="shared" si="15"/>
        <v>130000</v>
      </c>
      <c r="L110" s="46">
        <f t="shared" si="16"/>
        <v>33979</v>
      </c>
      <c r="M110" s="32">
        <f t="shared" si="17"/>
        <v>13755920</v>
      </c>
      <c r="N110" s="30">
        <f>M110-ROUNDDOWN(SUM($L$16:L110)*20.315%,0)</f>
        <v>13443898</v>
      </c>
    </row>
    <row r="111" spans="2:14">
      <c r="B111" s="1">
        <f t="shared" si="20"/>
        <v>29</v>
      </c>
      <c r="C111" s="2">
        <f t="shared" si="18"/>
        <v>47695</v>
      </c>
      <c r="D111" s="32">
        <f t="shared" si="12"/>
        <v>65000</v>
      </c>
      <c r="E111" s="46">
        <f t="shared" si="13"/>
        <v>17194</v>
      </c>
      <c r="F111" s="32">
        <f t="shared" si="14"/>
        <v>6960132</v>
      </c>
      <c r="G111" s="30">
        <f>F111-ROUNDDOWN(SUM($E$16:E111)*20.315%,0)</f>
        <v>6800633</v>
      </c>
      <c r="I111" s="1">
        <f t="shared" si="21"/>
        <v>29</v>
      </c>
      <c r="J111" s="2">
        <f t="shared" si="19"/>
        <v>47695</v>
      </c>
      <c r="K111" s="32">
        <f t="shared" si="15"/>
        <v>130000</v>
      </c>
      <c r="L111" s="46">
        <f t="shared" si="16"/>
        <v>34389</v>
      </c>
      <c r="M111" s="32">
        <f t="shared" si="17"/>
        <v>13920309</v>
      </c>
      <c r="N111" s="30">
        <f>M111-ROUNDDOWN(SUM($L$16:L111)*20.315%,0)</f>
        <v>13601301</v>
      </c>
    </row>
    <row r="112" spans="2:14">
      <c r="B112" s="1">
        <f t="shared" si="20"/>
        <v>29</v>
      </c>
      <c r="C112" s="2">
        <f t="shared" si="18"/>
        <v>47726</v>
      </c>
      <c r="D112" s="32">
        <f t="shared" si="12"/>
        <v>65000</v>
      </c>
      <c r="E112" s="46">
        <f t="shared" si="13"/>
        <v>17400</v>
      </c>
      <c r="F112" s="32">
        <f t="shared" si="14"/>
        <v>7042532</v>
      </c>
      <c r="G112" s="30">
        <f>F112-ROUNDDOWN(SUM($E$16:E112)*20.315%,0)</f>
        <v>6879498</v>
      </c>
      <c r="I112" s="1">
        <f t="shared" si="21"/>
        <v>29</v>
      </c>
      <c r="J112" s="2">
        <f t="shared" si="19"/>
        <v>47726</v>
      </c>
      <c r="K112" s="32">
        <f t="shared" si="15"/>
        <v>130000</v>
      </c>
      <c r="L112" s="46">
        <f t="shared" si="16"/>
        <v>34800</v>
      </c>
      <c r="M112" s="32">
        <f t="shared" si="17"/>
        <v>14085109</v>
      </c>
      <c r="N112" s="30">
        <f>M112-ROUNDDOWN(SUM($L$16:L112)*20.315%,0)</f>
        <v>13759032</v>
      </c>
    </row>
    <row r="113" spans="2:14">
      <c r="B113" s="1">
        <f t="shared" si="20"/>
        <v>30</v>
      </c>
      <c r="C113" s="2">
        <f t="shared" si="18"/>
        <v>47756</v>
      </c>
      <c r="D113" s="32">
        <f t="shared" si="12"/>
        <v>65000</v>
      </c>
      <c r="E113" s="46">
        <f t="shared" si="13"/>
        <v>17606</v>
      </c>
      <c r="F113" s="32">
        <f t="shared" si="14"/>
        <v>7125138</v>
      </c>
      <c r="G113" s="30">
        <f>F113-ROUNDDOWN(SUM($E$16:E113)*20.315%,0)</f>
        <v>6958527</v>
      </c>
      <c r="I113" s="1">
        <f t="shared" si="21"/>
        <v>30</v>
      </c>
      <c r="J113" s="2">
        <f t="shared" si="19"/>
        <v>47756</v>
      </c>
      <c r="K113" s="32">
        <f t="shared" si="15"/>
        <v>130000</v>
      </c>
      <c r="L113" s="46">
        <f t="shared" si="16"/>
        <v>35212</v>
      </c>
      <c r="M113" s="32">
        <f t="shared" si="17"/>
        <v>14250321</v>
      </c>
      <c r="N113" s="30">
        <f>M113-ROUNDDOWN(SUM($L$16:L113)*20.315%,0)</f>
        <v>13917090</v>
      </c>
    </row>
    <row r="114" spans="2:14">
      <c r="B114" s="1">
        <f t="shared" si="20"/>
        <v>30</v>
      </c>
      <c r="C114" s="2">
        <f t="shared" si="18"/>
        <v>47787</v>
      </c>
      <c r="D114" s="32">
        <f t="shared" si="12"/>
        <v>65000</v>
      </c>
      <c r="E114" s="46">
        <f t="shared" si="13"/>
        <v>17812</v>
      </c>
      <c r="F114" s="32">
        <f t="shared" si="14"/>
        <v>7207950</v>
      </c>
      <c r="G114" s="30">
        <f>F114-ROUNDDOWN(SUM($E$16:E114)*20.315%,0)</f>
        <v>7037721</v>
      </c>
      <c r="I114" s="1">
        <f t="shared" si="21"/>
        <v>30</v>
      </c>
      <c r="J114" s="2">
        <f t="shared" si="19"/>
        <v>47787</v>
      </c>
      <c r="K114" s="32">
        <f t="shared" si="15"/>
        <v>130000</v>
      </c>
      <c r="L114" s="46">
        <f t="shared" si="16"/>
        <v>35625</v>
      </c>
      <c r="M114" s="32">
        <f t="shared" si="17"/>
        <v>14415946</v>
      </c>
      <c r="N114" s="30">
        <f>M114-ROUNDDOWN(SUM($L$16:L114)*20.315%,0)</f>
        <v>14075478</v>
      </c>
    </row>
    <row r="115" spans="2:14">
      <c r="B115" s="1">
        <f t="shared" si="20"/>
        <v>30</v>
      </c>
      <c r="C115" s="2">
        <f t="shared" si="18"/>
        <v>47817</v>
      </c>
      <c r="D115" s="32">
        <f t="shared" si="12"/>
        <v>65000</v>
      </c>
      <c r="E115" s="46">
        <f t="shared" si="13"/>
        <v>18019</v>
      </c>
      <c r="F115" s="32">
        <f t="shared" si="14"/>
        <v>7290969</v>
      </c>
      <c r="G115" s="30">
        <f>F115-ROUNDDOWN(SUM($E$16:E115)*20.315%,0)</f>
        <v>7117079</v>
      </c>
      <c r="I115" s="1">
        <f t="shared" si="21"/>
        <v>30</v>
      </c>
      <c r="J115" s="2">
        <f t="shared" si="19"/>
        <v>47817</v>
      </c>
      <c r="K115" s="32">
        <f t="shared" si="15"/>
        <v>130000</v>
      </c>
      <c r="L115" s="46">
        <f t="shared" si="16"/>
        <v>36039</v>
      </c>
      <c r="M115" s="32">
        <f t="shared" si="17"/>
        <v>14581985</v>
      </c>
      <c r="N115" s="30">
        <f>M115-ROUNDDOWN(SUM($L$16:L115)*20.315%,0)</f>
        <v>14234196</v>
      </c>
    </row>
    <row r="116" spans="2:14">
      <c r="B116" s="1">
        <f t="shared" si="20"/>
        <v>30</v>
      </c>
      <c r="C116" s="2">
        <f t="shared" si="18"/>
        <v>47848</v>
      </c>
      <c r="D116" s="32">
        <f t="shared" si="12"/>
        <v>65000</v>
      </c>
      <c r="E116" s="46">
        <f t="shared" si="13"/>
        <v>18227</v>
      </c>
      <c r="F116" s="32">
        <f t="shared" si="14"/>
        <v>7374196</v>
      </c>
      <c r="G116" s="30">
        <f>F116-ROUNDDOWN(SUM($E$16:E116)*20.315%,0)</f>
        <v>7196604</v>
      </c>
      <c r="I116" s="1">
        <f t="shared" si="21"/>
        <v>30</v>
      </c>
      <c r="J116" s="2">
        <f t="shared" si="19"/>
        <v>47848</v>
      </c>
      <c r="K116" s="32">
        <f t="shared" si="15"/>
        <v>130000</v>
      </c>
      <c r="L116" s="46">
        <f t="shared" si="16"/>
        <v>36454</v>
      </c>
      <c r="M116" s="32">
        <f t="shared" si="17"/>
        <v>14748439</v>
      </c>
      <c r="N116" s="30">
        <f>M116-ROUNDDOWN(SUM($L$16:L116)*20.315%,0)</f>
        <v>14393244</v>
      </c>
    </row>
    <row r="117" spans="2:14">
      <c r="B117" s="1">
        <f t="shared" si="20"/>
        <v>30</v>
      </c>
      <c r="C117" s="2">
        <f t="shared" si="18"/>
        <v>47879</v>
      </c>
      <c r="D117" s="32">
        <f t="shared" si="12"/>
        <v>65000</v>
      </c>
      <c r="E117" s="46">
        <f t="shared" si="13"/>
        <v>18435</v>
      </c>
      <c r="F117" s="32">
        <f t="shared" si="14"/>
        <v>7457631</v>
      </c>
      <c r="G117" s="30">
        <f>F117-ROUNDDOWN(SUM($E$16:E117)*20.315%,0)</f>
        <v>7276294</v>
      </c>
      <c r="I117" s="1">
        <f t="shared" si="21"/>
        <v>30</v>
      </c>
      <c r="J117" s="2">
        <f t="shared" si="19"/>
        <v>47879</v>
      </c>
      <c r="K117" s="32">
        <f t="shared" si="15"/>
        <v>130000</v>
      </c>
      <c r="L117" s="46">
        <f t="shared" si="16"/>
        <v>36871</v>
      </c>
      <c r="M117" s="32">
        <f t="shared" si="17"/>
        <v>14915310</v>
      </c>
      <c r="N117" s="30">
        <f>M117-ROUNDDOWN(SUM($L$16:L117)*20.315%,0)</f>
        <v>14552625</v>
      </c>
    </row>
    <row r="118" spans="2:14">
      <c r="B118" s="1">
        <f t="shared" si="20"/>
        <v>30</v>
      </c>
      <c r="C118" s="2">
        <f t="shared" si="18"/>
        <v>47907</v>
      </c>
      <c r="D118" s="32">
        <f t="shared" si="12"/>
        <v>65000</v>
      </c>
      <c r="E118" s="46">
        <f t="shared" si="13"/>
        <v>18644</v>
      </c>
      <c r="F118" s="32">
        <f t="shared" si="14"/>
        <v>7541275</v>
      </c>
      <c r="G118" s="30">
        <f>F118-ROUNDDOWN(SUM($E$16:E118)*20.315%,0)</f>
        <v>7356150</v>
      </c>
      <c r="I118" s="1">
        <f t="shared" si="21"/>
        <v>30</v>
      </c>
      <c r="J118" s="2">
        <f t="shared" si="19"/>
        <v>47907</v>
      </c>
      <c r="K118" s="32">
        <f t="shared" si="15"/>
        <v>130000</v>
      </c>
      <c r="L118" s="46">
        <f t="shared" si="16"/>
        <v>37288</v>
      </c>
      <c r="M118" s="32">
        <f t="shared" si="17"/>
        <v>15082598</v>
      </c>
      <c r="N118" s="30">
        <f>M118-ROUNDDOWN(SUM($L$16:L118)*20.315%,0)</f>
        <v>14712338</v>
      </c>
    </row>
    <row r="119" spans="2:14">
      <c r="B119" s="1">
        <f t="shared" si="20"/>
        <v>30</v>
      </c>
      <c r="C119" s="2">
        <f t="shared" si="18"/>
        <v>47938</v>
      </c>
      <c r="D119" s="32">
        <f t="shared" si="12"/>
        <v>65000</v>
      </c>
      <c r="E119" s="46">
        <f t="shared" si="13"/>
        <v>18853</v>
      </c>
      <c r="F119" s="32">
        <f t="shared" si="14"/>
        <v>7625128</v>
      </c>
      <c r="G119" s="30">
        <f>F119-ROUNDDOWN(SUM($E$16:E119)*20.315%,0)</f>
        <v>7436173</v>
      </c>
      <c r="I119" s="1">
        <f t="shared" si="21"/>
        <v>30</v>
      </c>
      <c r="J119" s="2">
        <f t="shared" si="19"/>
        <v>47938</v>
      </c>
      <c r="K119" s="32">
        <f t="shared" si="15"/>
        <v>130000</v>
      </c>
      <c r="L119" s="46">
        <f t="shared" si="16"/>
        <v>37706</v>
      </c>
      <c r="M119" s="32">
        <f t="shared" si="17"/>
        <v>15250304</v>
      </c>
      <c r="N119" s="30">
        <f>M119-ROUNDDOWN(SUM($L$16:L119)*20.315%,0)</f>
        <v>14872384</v>
      </c>
    </row>
    <row r="120" spans="2:14">
      <c r="B120" s="1">
        <f t="shared" si="20"/>
        <v>30</v>
      </c>
      <c r="C120" s="2">
        <f t="shared" si="18"/>
        <v>47968</v>
      </c>
      <c r="D120" s="32">
        <f t="shared" si="12"/>
        <v>65000</v>
      </c>
      <c r="E120" s="46">
        <f t="shared" si="13"/>
        <v>19062</v>
      </c>
      <c r="F120" s="32">
        <f t="shared" si="14"/>
        <v>7709190</v>
      </c>
      <c r="G120" s="30">
        <f>F120-ROUNDDOWN(SUM($E$16:E120)*20.315%,0)</f>
        <v>7516363</v>
      </c>
      <c r="I120" s="1">
        <f t="shared" si="21"/>
        <v>30</v>
      </c>
      <c r="J120" s="2">
        <f t="shared" si="19"/>
        <v>47968</v>
      </c>
      <c r="K120" s="32">
        <f t="shared" si="15"/>
        <v>130000</v>
      </c>
      <c r="L120" s="46">
        <f t="shared" si="16"/>
        <v>38125</v>
      </c>
      <c r="M120" s="32">
        <f t="shared" si="17"/>
        <v>15418429</v>
      </c>
      <c r="N120" s="30">
        <f>M120-ROUNDDOWN(SUM($L$16:L120)*20.315%,0)</f>
        <v>15032764</v>
      </c>
    </row>
    <row r="121" spans="2:14">
      <c r="B121" s="1">
        <f t="shared" si="20"/>
        <v>30</v>
      </c>
      <c r="C121" s="2">
        <f t="shared" si="18"/>
        <v>47999</v>
      </c>
      <c r="D121" s="32">
        <f t="shared" si="12"/>
        <v>65000</v>
      </c>
      <c r="E121" s="46">
        <f t="shared" si="13"/>
        <v>19272</v>
      </c>
      <c r="F121" s="32">
        <f t="shared" si="14"/>
        <v>7793462</v>
      </c>
      <c r="G121" s="30">
        <f>F121-ROUNDDOWN(SUM($E$16:E121)*20.315%,0)</f>
        <v>7596719</v>
      </c>
      <c r="I121" s="1">
        <f t="shared" si="21"/>
        <v>30</v>
      </c>
      <c r="J121" s="2">
        <f t="shared" si="19"/>
        <v>47999</v>
      </c>
      <c r="K121" s="32">
        <f t="shared" si="15"/>
        <v>130000</v>
      </c>
      <c r="L121" s="46">
        <f t="shared" si="16"/>
        <v>38546</v>
      </c>
      <c r="M121" s="32">
        <f t="shared" si="17"/>
        <v>15586975</v>
      </c>
      <c r="N121" s="30">
        <f>M121-ROUNDDOWN(SUM($L$16:L121)*20.315%,0)</f>
        <v>15193479</v>
      </c>
    </row>
    <row r="122" spans="2:14">
      <c r="B122" s="1">
        <f t="shared" si="20"/>
        <v>30</v>
      </c>
      <c r="C122" s="2">
        <f t="shared" si="18"/>
        <v>48029</v>
      </c>
      <c r="D122" s="32">
        <f t="shared" si="12"/>
        <v>65000</v>
      </c>
      <c r="E122" s="46">
        <f t="shared" si="13"/>
        <v>19483</v>
      </c>
      <c r="F122" s="32">
        <f t="shared" si="14"/>
        <v>7877945</v>
      </c>
      <c r="G122" s="30">
        <f>F122-ROUNDDOWN(SUM($E$16:E122)*20.315%,0)</f>
        <v>7677244</v>
      </c>
      <c r="I122" s="1">
        <f t="shared" si="21"/>
        <v>30</v>
      </c>
      <c r="J122" s="2">
        <f t="shared" si="19"/>
        <v>48029</v>
      </c>
      <c r="K122" s="32">
        <f t="shared" si="15"/>
        <v>130000</v>
      </c>
      <c r="L122" s="46">
        <f t="shared" si="16"/>
        <v>38967</v>
      </c>
      <c r="M122" s="32">
        <f t="shared" si="17"/>
        <v>15755942</v>
      </c>
      <c r="N122" s="30">
        <f>M122-ROUNDDOWN(SUM($L$16:L122)*20.315%,0)</f>
        <v>15354530</v>
      </c>
    </row>
    <row r="123" spans="2:14">
      <c r="B123" s="1">
        <f t="shared" si="20"/>
        <v>30</v>
      </c>
      <c r="C123" s="2">
        <f t="shared" si="18"/>
        <v>48060</v>
      </c>
      <c r="D123" s="32">
        <f t="shared" si="12"/>
        <v>65000</v>
      </c>
      <c r="E123" s="46">
        <f t="shared" si="13"/>
        <v>19694</v>
      </c>
      <c r="F123" s="32">
        <f t="shared" si="14"/>
        <v>7962639</v>
      </c>
      <c r="G123" s="30">
        <f>F123-ROUNDDOWN(SUM($E$16:E123)*20.315%,0)</f>
        <v>7757938</v>
      </c>
      <c r="I123" s="1">
        <f t="shared" si="21"/>
        <v>30</v>
      </c>
      <c r="J123" s="2">
        <f t="shared" si="19"/>
        <v>48060</v>
      </c>
      <c r="K123" s="32">
        <f t="shared" si="15"/>
        <v>130000</v>
      </c>
      <c r="L123" s="46">
        <f t="shared" si="16"/>
        <v>39389</v>
      </c>
      <c r="M123" s="32">
        <f t="shared" si="17"/>
        <v>15925331</v>
      </c>
      <c r="N123" s="30">
        <f>M123-ROUNDDOWN(SUM($L$16:L123)*20.315%,0)</f>
        <v>15515917</v>
      </c>
    </row>
    <row r="124" spans="2:14">
      <c r="B124" s="1">
        <f t="shared" si="20"/>
        <v>30</v>
      </c>
      <c r="C124" s="2">
        <f t="shared" si="18"/>
        <v>48091</v>
      </c>
      <c r="D124" s="32">
        <f t="shared" si="12"/>
        <v>65000</v>
      </c>
      <c r="E124" s="46">
        <f t="shared" si="13"/>
        <v>19906</v>
      </c>
      <c r="F124" s="32">
        <f t="shared" si="14"/>
        <v>8047545</v>
      </c>
      <c r="G124" s="30">
        <f>F124-ROUNDDOWN(SUM($E$16:E124)*20.315%,0)</f>
        <v>7838800</v>
      </c>
      <c r="I124" s="1">
        <f t="shared" si="21"/>
        <v>30</v>
      </c>
      <c r="J124" s="2">
        <f t="shared" si="19"/>
        <v>48091</v>
      </c>
      <c r="K124" s="32">
        <f t="shared" si="15"/>
        <v>130000</v>
      </c>
      <c r="L124" s="46">
        <f t="shared" si="16"/>
        <v>39813</v>
      </c>
      <c r="M124" s="32">
        <f t="shared" si="17"/>
        <v>16095144</v>
      </c>
      <c r="N124" s="30">
        <f>M124-ROUNDDOWN(SUM($L$16:L124)*20.315%,0)</f>
        <v>15677642</v>
      </c>
    </row>
    <row r="125" spans="2:14">
      <c r="B125" s="1">
        <f t="shared" si="20"/>
        <v>31</v>
      </c>
      <c r="C125" s="2">
        <f t="shared" si="18"/>
        <v>48121</v>
      </c>
      <c r="D125" s="32">
        <f t="shared" si="12"/>
        <v>65000</v>
      </c>
      <c r="E125" s="46">
        <f t="shared" si="13"/>
        <v>20118</v>
      </c>
      <c r="F125" s="32">
        <f t="shared" si="14"/>
        <v>8132663</v>
      </c>
      <c r="G125" s="30">
        <f>F125-ROUNDDOWN(SUM($E$16:E125)*20.315%,0)</f>
        <v>7919831</v>
      </c>
      <c r="I125" s="1">
        <f t="shared" si="21"/>
        <v>31</v>
      </c>
      <c r="J125" s="2">
        <f t="shared" si="19"/>
        <v>48121</v>
      </c>
      <c r="K125" s="32">
        <f t="shared" si="15"/>
        <v>130000</v>
      </c>
      <c r="L125" s="46">
        <f t="shared" si="16"/>
        <v>40237</v>
      </c>
      <c r="M125" s="32">
        <f t="shared" si="17"/>
        <v>16265381</v>
      </c>
      <c r="N125" s="30">
        <f>M125-ROUNDDOWN(SUM($L$16:L125)*20.315%,0)</f>
        <v>15839705</v>
      </c>
    </row>
    <row r="126" spans="2:14">
      <c r="B126" s="1">
        <f t="shared" si="20"/>
        <v>31</v>
      </c>
      <c r="C126" s="2">
        <f t="shared" si="18"/>
        <v>48152</v>
      </c>
      <c r="D126" s="32">
        <f t="shared" si="12"/>
        <v>65000</v>
      </c>
      <c r="E126" s="46">
        <f t="shared" si="13"/>
        <v>20331</v>
      </c>
      <c r="F126" s="32">
        <f t="shared" si="14"/>
        <v>8217994</v>
      </c>
      <c r="G126" s="30">
        <f>F126-ROUNDDOWN(SUM($E$16:E126)*20.315%,0)</f>
        <v>8001032</v>
      </c>
      <c r="I126" s="1">
        <f t="shared" si="21"/>
        <v>31</v>
      </c>
      <c r="J126" s="2">
        <f t="shared" si="19"/>
        <v>48152</v>
      </c>
      <c r="K126" s="32">
        <f t="shared" si="15"/>
        <v>130000</v>
      </c>
      <c r="L126" s="46">
        <f t="shared" si="16"/>
        <v>40663</v>
      </c>
      <c r="M126" s="32">
        <f t="shared" si="17"/>
        <v>16436044</v>
      </c>
      <c r="N126" s="30">
        <f>M126-ROUNDDOWN(SUM($L$16:L126)*20.315%,0)</f>
        <v>16002107</v>
      </c>
    </row>
    <row r="127" spans="2:14">
      <c r="B127" s="1">
        <f t="shared" si="20"/>
        <v>31</v>
      </c>
      <c r="C127" s="2">
        <f t="shared" si="18"/>
        <v>48182</v>
      </c>
      <c r="D127" s="32">
        <f t="shared" si="12"/>
        <v>65000</v>
      </c>
      <c r="E127" s="46">
        <f t="shared" si="13"/>
        <v>20544</v>
      </c>
      <c r="F127" s="32">
        <f t="shared" si="14"/>
        <v>8303538</v>
      </c>
      <c r="G127" s="30">
        <f>F127-ROUNDDOWN(SUM($E$16:E127)*20.315%,0)</f>
        <v>8082402</v>
      </c>
      <c r="I127" s="1">
        <f t="shared" si="21"/>
        <v>31</v>
      </c>
      <c r="J127" s="2">
        <f t="shared" si="19"/>
        <v>48182</v>
      </c>
      <c r="K127" s="32">
        <f t="shared" si="15"/>
        <v>130000</v>
      </c>
      <c r="L127" s="46">
        <f t="shared" si="16"/>
        <v>41090</v>
      </c>
      <c r="M127" s="32">
        <f t="shared" si="17"/>
        <v>16607134</v>
      </c>
      <c r="N127" s="30">
        <f>M127-ROUNDDOWN(SUM($L$16:L127)*20.315%,0)</f>
        <v>16164850</v>
      </c>
    </row>
    <row r="128" spans="2:14">
      <c r="B128" s="1">
        <f t="shared" si="20"/>
        <v>31</v>
      </c>
      <c r="C128" s="2">
        <f t="shared" si="18"/>
        <v>48213</v>
      </c>
      <c r="D128" s="32">
        <f t="shared" si="12"/>
        <v>65000</v>
      </c>
      <c r="E128" s="46">
        <f t="shared" si="13"/>
        <v>20758</v>
      </c>
      <c r="F128" s="32">
        <f t="shared" si="14"/>
        <v>8389296</v>
      </c>
      <c r="G128" s="30">
        <f>F128-ROUNDDOWN(SUM($E$16:E128)*20.315%,0)</f>
        <v>8163943</v>
      </c>
      <c r="I128" s="1">
        <f t="shared" si="21"/>
        <v>31</v>
      </c>
      <c r="J128" s="2">
        <f t="shared" si="19"/>
        <v>48213</v>
      </c>
      <c r="K128" s="32">
        <f t="shared" si="15"/>
        <v>130000</v>
      </c>
      <c r="L128" s="46">
        <f t="shared" si="16"/>
        <v>41517</v>
      </c>
      <c r="M128" s="32">
        <f t="shared" si="17"/>
        <v>16778651</v>
      </c>
      <c r="N128" s="30">
        <f>M128-ROUNDDOWN(SUM($L$16:L128)*20.315%,0)</f>
        <v>16327933</v>
      </c>
    </row>
    <row r="129" spans="2:14">
      <c r="B129" s="1">
        <f t="shared" si="20"/>
        <v>31</v>
      </c>
      <c r="C129" s="2">
        <f t="shared" si="18"/>
        <v>48244</v>
      </c>
      <c r="D129" s="32">
        <f t="shared" si="12"/>
        <v>65000</v>
      </c>
      <c r="E129" s="46">
        <f t="shared" si="13"/>
        <v>20973</v>
      </c>
      <c r="F129" s="32">
        <f t="shared" si="14"/>
        <v>8475269</v>
      </c>
      <c r="G129" s="30">
        <f>F129-ROUNDDOWN(SUM($E$16:E129)*20.315%,0)</f>
        <v>8245655</v>
      </c>
      <c r="I129" s="1">
        <f t="shared" si="21"/>
        <v>31</v>
      </c>
      <c r="J129" s="2">
        <f t="shared" si="19"/>
        <v>48244</v>
      </c>
      <c r="K129" s="32">
        <f t="shared" si="15"/>
        <v>130000</v>
      </c>
      <c r="L129" s="46">
        <f t="shared" si="16"/>
        <v>41946</v>
      </c>
      <c r="M129" s="32">
        <f t="shared" si="17"/>
        <v>16950597</v>
      </c>
      <c r="N129" s="30">
        <f>M129-ROUNDDOWN(SUM($L$16:L129)*20.315%,0)</f>
        <v>16491357</v>
      </c>
    </row>
    <row r="130" spans="2:14">
      <c r="B130" s="1">
        <f t="shared" si="20"/>
        <v>31</v>
      </c>
      <c r="C130" s="2">
        <f t="shared" si="18"/>
        <v>48273</v>
      </c>
      <c r="D130" s="32">
        <f t="shared" si="12"/>
        <v>65000</v>
      </c>
      <c r="E130" s="46">
        <f t="shared" si="13"/>
        <v>21188</v>
      </c>
      <c r="F130" s="32">
        <f t="shared" si="14"/>
        <v>8561457</v>
      </c>
      <c r="G130" s="30">
        <f>F130-ROUNDDOWN(SUM($E$16:E130)*20.315%,0)</f>
        <v>8327539</v>
      </c>
      <c r="I130" s="1">
        <f t="shared" si="21"/>
        <v>31</v>
      </c>
      <c r="J130" s="2">
        <f t="shared" si="19"/>
        <v>48273</v>
      </c>
      <c r="K130" s="32">
        <f t="shared" si="15"/>
        <v>130000</v>
      </c>
      <c r="L130" s="46">
        <f t="shared" si="16"/>
        <v>42376</v>
      </c>
      <c r="M130" s="32">
        <f t="shared" si="17"/>
        <v>17122973</v>
      </c>
      <c r="N130" s="30">
        <f>M130-ROUNDDOWN(SUM($L$16:L130)*20.315%,0)</f>
        <v>16655125</v>
      </c>
    </row>
    <row r="131" spans="2:14">
      <c r="B131" s="1">
        <f t="shared" si="20"/>
        <v>31</v>
      </c>
      <c r="C131" s="2">
        <f t="shared" si="18"/>
        <v>48304</v>
      </c>
      <c r="D131" s="32">
        <f t="shared" si="12"/>
        <v>65000</v>
      </c>
      <c r="E131" s="46">
        <f t="shared" si="13"/>
        <v>21403</v>
      </c>
      <c r="F131" s="32">
        <f t="shared" si="14"/>
        <v>8647860</v>
      </c>
      <c r="G131" s="30">
        <f>F131-ROUNDDOWN(SUM($E$16:E131)*20.315%,0)</f>
        <v>8409594</v>
      </c>
      <c r="I131" s="1">
        <f t="shared" si="21"/>
        <v>31</v>
      </c>
      <c r="J131" s="2">
        <f t="shared" si="19"/>
        <v>48304</v>
      </c>
      <c r="K131" s="32">
        <f t="shared" si="15"/>
        <v>130000</v>
      </c>
      <c r="L131" s="46">
        <f t="shared" si="16"/>
        <v>42807</v>
      </c>
      <c r="M131" s="32">
        <f t="shared" si="17"/>
        <v>17295780</v>
      </c>
      <c r="N131" s="30">
        <f>M131-ROUNDDOWN(SUM($L$16:L131)*20.315%,0)</f>
        <v>16819235</v>
      </c>
    </row>
    <row r="132" spans="2:14">
      <c r="B132" s="1">
        <f t="shared" si="20"/>
        <v>31</v>
      </c>
      <c r="C132" s="2">
        <f t="shared" si="18"/>
        <v>48334</v>
      </c>
      <c r="D132" s="32">
        <f t="shared" si="12"/>
        <v>65000</v>
      </c>
      <c r="E132" s="46">
        <f t="shared" si="13"/>
        <v>21619</v>
      </c>
      <c r="F132" s="32">
        <f t="shared" si="14"/>
        <v>8734479</v>
      </c>
      <c r="G132" s="30">
        <f>F132-ROUNDDOWN(SUM($E$16:E132)*20.315%,0)</f>
        <v>8491821</v>
      </c>
      <c r="I132" s="1">
        <f t="shared" si="21"/>
        <v>31</v>
      </c>
      <c r="J132" s="2">
        <f t="shared" si="19"/>
        <v>48334</v>
      </c>
      <c r="K132" s="32">
        <f t="shared" si="15"/>
        <v>130000</v>
      </c>
      <c r="L132" s="46">
        <f t="shared" si="16"/>
        <v>43239</v>
      </c>
      <c r="M132" s="32">
        <f t="shared" si="17"/>
        <v>17469019</v>
      </c>
      <c r="N132" s="30">
        <f>M132-ROUNDDOWN(SUM($L$16:L132)*20.315%,0)</f>
        <v>16983690</v>
      </c>
    </row>
    <row r="133" spans="2:14">
      <c r="B133" s="1">
        <f t="shared" si="20"/>
        <v>31</v>
      </c>
      <c r="C133" s="2">
        <f t="shared" si="18"/>
        <v>48365</v>
      </c>
      <c r="D133" s="32">
        <f t="shared" si="12"/>
        <v>65000</v>
      </c>
      <c r="E133" s="46">
        <f t="shared" si="13"/>
        <v>21836</v>
      </c>
      <c r="F133" s="32">
        <f t="shared" si="14"/>
        <v>8821315</v>
      </c>
      <c r="G133" s="30">
        <f>F133-ROUNDDOWN(SUM($E$16:E133)*20.315%,0)</f>
        <v>8574221</v>
      </c>
      <c r="I133" s="1">
        <f t="shared" si="21"/>
        <v>31</v>
      </c>
      <c r="J133" s="2">
        <f t="shared" si="19"/>
        <v>48365</v>
      </c>
      <c r="K133" s="32">
        <f t="shared" si="15"/>
        <v>130000</v>
      </c>
      <c r="L133" s="46">
        <f t="shared" si="16"/>
        <v>43672</v>
      </c>
      <c r="M133" s="32">
        <f t="shared" si="17"/>
        <v>17642691</v>
      </c>
      <c r="N133" s="30">
        <f>M133-ROUNDDOWN(SUM($L$16:L133)*20.315%,0)</f>
        <v>17148490</v>
      </c>
    </row>
    <row r="134" spans="2:14">
      <c r="B134" s="1">
        <f t="shared" si="20"/>
        <v>31</v>
      </c>
      <c r="C134" s="2">
        <f t="shared" si="18"/>
        <v>48395</v>
      </c>
      <c r="D134" s="32">
        <f t="shared" si="12"/>
        <v>65000</v>
      </c>
      <c r="E134" s="46">
        <f t="shared" si="13"/>
        <v>22053</v>
      </c>
      <c r="F134" s="32">
        <f t="shared" si="14"/>
        <v>8908368</v>
      </c>
      <c r="G134" s="30">
        <f>F134-ROUNDDOWN(SUM($E$16:E134)*20.315%,0)</f>
        <v>8656794</v>
      </c>
      <c r="I134" s="1">
        <f t="shared" si="21"/>
        <v>31</v>
      </c>
      <c r="J134" s="2">
        <f t="shared" si="19"/>
        <v>48395</v>
      </c>
      <c r="K134" s="32">
        <f t="shared" si="15"/>
        <v>130000</v>
      </c>
      <c r="L134" s="46">
        <f t="shared" si="16"/>
        <v>44106</v>
      </c>
      <c r="M134" s="32">
        <f t="shared" si="17"/>
        <v>17816797</v>
      </c>
      <c r="N134" s="30">
        <f>M134-ROUNDDOWN(SUM($L$16:L134)*20.315%,0)</f>
        <v>17313636</v>
      </c>
    </row>
    <row r="135" spans="2:14">
      <c r="B135" s="1">
        <f t="shared" si="20"/>
        <v>31</v>
      </c>
      <c r="C135" s="2">
        <f t="shared" si="18"/>
        <v>48426</v>
      </c>
      <c r="D135" s="32">
        <f t="shared" si="12"/>
        <v>65000</v>
      </c>
      <c r="E135" s="46">
        <f t="shared" si="13"/>
        <v>22270</v>
      </c>
      <c r="F135" s="32">
        <f t="shared" si="14"/>
        <v>8995638</v>
      </c>
      <c r="G135" s="30">
        <f>F135-ROUNDDOWN(SUM($E$16:E135)*20.315%,0)</f>
        <v>8739540</v>
      </c>
      <c r="I135" s="1">
        <f t="shared" si="21"/>
        <v>31</v>
      </c>
      <c r="J135" s="2">
        <f t="shared" si="19"/>
        <v>48426</v>
      </c>
      <c r="K135" s="32">
        <f t="shared" si="15"/>
        <v>130000</v>
      </c>
      <c r="L135" s="46">
        <f t="shared" si="16"/>
        <v>44541</v>
      </c>
      <c r="M135" s="32">
        <f t="shared" si="17"/>
        <v>17991338</v>
      </c>
      <c r="N135" s="30">
        <f>M135-ROUNDDOWN(SUM($L$16:L135)*20.315%,0)</f>
        <v>17479129</v>
      </c>
    </row>
    <row r="136" spans="2:14">
      <c r="B136" s="1">
        <f t="shared" si="20"/>
        <v>31</v>
      </c>
      <c r="C136" s="2">
        <f t="shared" si="18"/>
        <v>48457</v>
      </c>
      <c r="D136" s="32">
        <f t="shared" si="12"/>
        <v>65000</v>
      </c>
      <c r="E136" s="46">
        <f t="shared" si="13"/>
        <v>22489</v>
      </c>
      <c r="F136" s="32">
        <f t="shared" si="14"/>
        <v>9083127</v>
      </c>
      <c r="G136" s="30">
        <f>F136-ROUNDDOWN(SUM($E$16:E136)*20.315%,0)</f>
        <v>8822460</v>
      </c>
      <c r="I136" s="1">
        <f t="shared" si="21"/>
        <v>31</v>
      </c>
      <c r="J136" s="2">
        <f t="shared" si="19"/>
        <v>48457</v>
      </c>
      <c r="K136" s="32">
        <f t="shared" si="15"/>
        <v>130000</v>
      </c>
      <c r="L136" s="46">
        <f t="shared" si="16"/>
        <v>44978</v>
      </c>
      <c r="M136" s="32">
        <f t="shared" si="17"/>
        <v>18166316</v>
      </c>
      <c r="N136" s="30">
        <f>M136-ROUNDDOWN(SUM($L$16:L136)*20.315%,0)</f>
        <v>17644969</v>
      </c>
    </row>
    <row r="137" spans="2:14">
      <c r="B137" s="1">
        <f t="shared" si="20"/>
        <v>32</v>
      </c>
      <c r="C137" s="2">
        <f t="shared" si="18"/>
        <v>48487</v>
      </c>
      <c r="D137" s="32">
        <f t="shared" si="12"/>
        <v>65000</v>
      </c>
      <c r="E137" s="46">
        <f t="shared" si="13"/>
        <v>22707</v>
      </c>
      <c r="F137" s="32">
        <f t="shared" si="14"/>
        <v>9170834</v>
      </c>
      <c r="G137" s="30">
        <f>F137-ROUNDDOWN(SUM($E$16:E137)*20.315%,0)</f>
        <v>8905554</v>
      </c>
      <c r="I137" s="1">
        <f t="shared" si="21"/>
        <v>32</v>
      </c>
      <c r="J137" s="2">
        <f t="shared" si="19"/>
        <v>48487</v>
      </c>
      <c r="K137" s="32">
        <f t="shared" si="15"/>
        <v>130000</v>
      </c>
      <c r="L137" s="46">
        <f t="shared" si="16"/>
        <v>45415</v>
      </c>
      <c r="M137" s="32">
        <f t="shared" si="17"/>
        <v>18341731</v>
      </c>
      <c r="N137" s="30">
        <f>M137-ROUNDDOWN(SUM($L$16:L137)*20.315%,0)</f>
        <v>17811158</v>
      </c>
    </row>
    <row r="138" spans="2:14">
      <c r="B138" s="1">
        <f t="shared" si="20"/>
        <v>32</v>
      </c>
      <c r="C138" s="2">
        <f t="shared" si="18"/>
        <v>48518</v>
      </c>
      <c r="D138" s="32">
        <f t="shared" si="12"/>
        <v>65000</v>
      </c>
      <c r="E138" s="46">
        <f t="shared" si="13"/>
        <v>22927</v>
      </c>
      <c r="F138" s="32">
        <f t="shared" si="14"/>
        <v>9258761</v>
      </c>
      <c r="G138" s="30">
        <f>F138-ROUNDDOWN(SUM($E$16:E138)*20.315%,0)</f>
        <v>8988824</v>
      </c>
      <c r="I138" s="1">
        <f t="shared" si="21"/>
        <v>32</v>
      </c>
      <c r="J138" s="2">
        <f t="shared" si="19"/>
        <v>48518</v>
      </c>
      <c r="K138" s="32">
        <f t="shared" si="15"/>
        <v>130000</v>
      </c>
      <c r="L138" s="46">
        <f t="shared" si="16"/>
        <v>45854</v>
      </c>
      <c r="M138" s="32">
        <f t="shared" si="17"/>
        <v>18517585</v>
      </c>
      <c r="N138" s="30">
        <f>M138-ROUNDDOWN(SUM($L$16:L138)*20.315%,0)</f>
        <v>17977697</v>
      </c>
    </row>
    <row r="139" spans="2:14">
      <c r="B139" s="1">
        <f t="shared" si="20"/>
        <v>32</v>
      </c>
      <c r="C139" s="2">
        <f t="shared" si="18"/>
        <v>48548</v>
      </c>
      <c r="D139" s="32">
        <f t="shared" si="12"/>
        <v>65000</v>
      </c>
      <c r="E139" s="46">
        <f t="shared" si="13"/>
        <v>23146</v>
      </c>
      <c r="F139" s="32">
        <f t="shared" si="14"/>
        <v>9346907</v>
      </c>
      <c r="G139" s="30">
        <f>F139-ROUNDDOWN(SUM($E$16:E139)*20.315%,0)</f>
        <v>9072268</v>
      </c>
      <c r="I139" s="1">
        <f t="shared" si="21"/>
        <v>32</v>
      </c>
      <c r="J139" s="2">
        <f t="shared" si="19"/>
        <v>48548</v>
      </c>
      <c r="K139" s="32">
        <f t="shared" si="15"/>
        <v>130000</v>
      </c>
      <c r="L139" s="46">
        <f t="shared" si="16"/>
        <v>46293</v>
      </c>
      <c r="M139" s="32">
        <f t="shared" si="17"/>
        <v>18693878</v>
      </c>
      <c r="N139" s="30">
        <f>M139-ROUNDDOWN(SUM($L$16:L139)*20.315%,0)</f>
        <v>18144586</v>
      </c>
    </row>
    <row r="140" spans="2:14">
      <c r="B140" s="1">
        <f t="shared" si="20"/>
        <v>32</v>
      </c>
      <c r="C140" s="2">
        <f t="shared" si="18"/>
        <v>48579</v>
      </c>
      <c r="D140" s="32">
        <f t="shared" si="12"/>
        <v>65000</v>
      </c>
      <c r="E140" s="46">
        <f t="shared" si="13"/>
        <v>23367</v>
      </c>
      <c r="F140" s="32">
        <f t="shared" si="14"/>
        <v>9435274</v>
      </c>
      <c r="G140" s="30">
        <f>F140-ROUNDDOWN(SUM($E$16:E140)*20.315%,0)</f>
        <v>9155888</v>
      </c>
      <c r="I140" s="1">
        <f t="shared" si="21"/>
        <v>32</v>
      </c>
      <c r="J140" s="2">
        <f t="shared" si="19"/>
        <v>48579</v>
      </c>
      <c r="K140" s="32">
        <f t="shared" si="15"/>
        <v>130000</v>
      </c>
      <c r="L140" s="46">
        <f t="shared" si="16"/>
        <v>46734</v>
      </c>
      <c r="M140" s="32">
        <f t="shared" si="17"/>
        <v>18870612</v>
      </c>
      <c r="N140" s="30">
        <f>M140-ROUNDDOWN(SUM($L$16:L140)*20.315%,0)</f>
        <v>18311826</v>
      </c>
    </row>
    <row r="141" spans="2:14">
      <c r="B141" s="1">
        <f t="shared" si="20"/>
        <v>32</v>
      </c>
      <c r="C141" s="2">
        <f t="shared" si="18"/>
        <v>48610</v>
      </c>
      <c r="D141" s="32">
        <f t="shared" si="12"/>
        <v>65000</v>
      </c>
      <c r="E141" s="46">
        <f t="shared" si="13"/>
        <v>23588</v>
      </c>
      <c r="F141" s="32">
        <f t="shared" si="14"/>
        <v>9523862</v>
      </c>
      <c r="G141" s="30">
        <f>F141-ROUNDDOWN(SUM($E$16:E141)*20.315%,0)</f>
        <v>9239684</v>
      </c>
      <c r="I141" s="1">
        <f t="shared" si="21"/>
        <v>32</v>
      </c>
      <c r="J141" s="2">
        <f t="shared" si="19"/>
        <v>48610</v>
      </c>
      <c r="K141" s="32">
        <f t="shared" si="15"/>
        <v>130000</v>
      </c>
      <c r="L141" s="46">
        <f t="shared" si="16"/>
        <v>47176</v>
      </c>
      <c r="M141" s="32">
        <f t="shared" si="17"/>
        <v>19047788</v>
      </c>
      <c r="N141" s="30">
        <f>M141-ROUNDDOWN(SUM($L$16:L141)*20.315%,0)</f>
        <v>18479418</v>
      </c>
    </row>
    <row r="142" spans="2:14">
      <c r="B142" s="1">
        <f t="shared" si="20"/>
        <v>32</v>
      </c>
      <c r="C142" s="2">
        <f t="shared" si="18"/>
        <v>48638</v>
      </c>
      <c r="D142" s="32">
        <f t="shared" si="12"/>
        <v>65000</v>
      </c>
      <c r="E142" s="46">
        <f t="shared" si="13"/>
        <v>23809</v>
      </c>
      <c r="F142" s="32">
        <f t="shared" si="14"/>
        <v>9612671</v>
      </c>
      <c r="G142" s="30">
        <f>F142-ROUNDDOWN(SUM($E$16:E142)*20.315%,0)</f>
        <v>9323656</v>
      </c>
      <c r="I142" s="1">
        <f t="shared" si="21"/>
        <v>32</v>
      </c>
      <c r="J142" s="2">
        <f t="shared" si="19"/>
        <v>48638</v>
      </c>
      <c r="K142" s="32">
        <f t="shared" si="15"/>
        <v>130000</v>
      </c>
      <c r="L142" s="46">
        <f t="shared" si="16"/>
        <v>47619</v>
      </c>
      <c r="M142" s="32">
        <f t="shared" si="17"/>
        <v>19225407</v>
      </c>
      <c r="N142" s="30">
        <f>M142-ROUNDDOWN(SUM($L$16:L142)*20.315%,0)</f>
        <v>18647363</v>
      </c>
    </row>
    <row r="143" spans="2:14">
      <c r="B143" s="1">
        <f t="shared" si="20"/>
        <v>32</v>
      </c>
      <c r="C143" s="2">
        <f t="shared" si="18"/>
        <v>48669</v>
      </c>
      <c r="D143" s="32">
        <f t="shared" si="12"/>
        <v>65000</v>
      </c>
      <c r="E143" s="46">
        <f t="shared" si="13"/>
        <v>24031</v>
      </c>
      <c r="F143" s="32">
        <f t="shared" si="14"/>
        <v>9701702</v>
      </c>
      <c r="G143" s="30">
        <f>F143-ROUNDDOWN(SUM($E$16:E143)*20.315%,0)</f>
        <v>9407805</v>
      </c>
      <c r="I143" s="1">
        <f t="shared" si="21"/>
        <v>32</v>
      </c>
      <c r="J143" s="2">
        <f t="shared" si="19"/>
        <v>48669</v>
      </c>
      <c r="K143" s="32">
        <f t="shared" si="15"/>
        <v>130000</v>
      </c>
      <c r="L143" s="46">
        <f t="shared" si="16"/>
        <v>48063</v>
      </c>
      <c r="M143" s="32">
        <f t="shared" si="17"/>
        <v>19403470</v>
      </c>
      <c r="N143" s="30">
        <f>M143-ROUNDDOWN(SUM($L$16:L143)*20.315%,0)</f>
        <v>18815662</v>
      </c>
    </row>
    <row r="144" spans="2:14">
      <c r="B144" s="1">
        <f t="shared" si="20"/>
        <v>32</v>
      </c>
      <c r="C144" s="2">
        <f t="shared" si="18"/>
        <v>48699</v>
      </c>
      <c r="D144" s="32">
        <f t="shared" si="12"/>
        <v>65000</v>
      </c>
      <c r="E144" s="46">
        <f t="shared" si="13"/>
        <v>24254</v>
      </c>
      <c r="F144" s="32">
        <f t="shared" si="14"/>
        <v>9790956</v>
      </c>
      <c r="G144" s="30">
        <f>F144-ROUNDDOWN(SUM($E$16:E144)*20.315%,0)</f>
        <v>9492132</v>
      </c>
      <c r="I144" s="1">
        <f t="shared" si="21"/>
        <v>32</v>
      </c>
      <c r="J144" s="2">
        <f t="shared" si="19"/>
        <v>48699</v>
      </c>
      <c r="K144" s="32">
        <f t="shared" si="15"/>
        <v>130000</v>
      </c>
      <c r="L144" s="46">
        <f t="shared" si="16"/>
        <v>48508</v>
      </c>
      <c r="M144" s="32">
        <f t="shared" si="17"/>
        <v>19581978</v>
      </c>
      <c r="N144" s="30">
        <f>M144-ROUNDDOWN(SUM($L$16:L144)*20.315%,0)</f>
        <v>18984316</v>
      </c>
    </row>
    <row r="145" spans="2:14">
      <c r="B145" s="1">
        <f t="shared" si="20"/>
        <v>32</v>
      </c>
      <c r="C145" s="2">
        <f t="shared" si="18"/>
        <v>48730</v>
      </c>
      <c r="D145" s="32">
        <f t="shared" ref="D145:D208" si="22">IF(B145&lt;60,$D$10,0)</f>
        <v>65000</v>
      </c>
      <c r="E145" s="46">
        <f t="shared" ref="E145:E208" si="23">ROUNDDOWN(F144*$E$10/12,0)</f>
        <v>24477</v>
      </c>
      <c r="F145" s="32">
        <f t="shared" ref="F145:F208" si="24">F144+D145+E145</f>
        <v>9880433</v>
      </c>
      <c r="G145" s="30">
        <f>F145-ROUNDDOWN(SUM($E$16:E145)*20.315%,0)</f>
        <v>9576636</v>
      </c>
      <c r="I145" s="1">
        <f t="shared" si="21"/>
        <v>32</v>
      </c>
      <c r="J145" s="2">
        <f t="shared" si="19"/>
        <v>48730</v>
      </c>
      <c r="K145" s="32">
        <f t="shared" ref="K145:K208" si="25">IF(I145&lt;60,$K$10,0)</f>
        <v>130000</v>
      </c>
      <c r="L145" s="46">
        <f t="shared" ref="L145:L208" si="26">ROUNDDOWN(M144*$L$10/12,0)</f>
        <v>48954</v>
      </c>
      <c r="M145" s="32">
        <f t="shared" ref="M145:M208" si="27">M144+K145+L145</f>
        <v>19760932</v>
      </c>
      <c r="N145" s="30">
        <f>M145-ROUNDDOWN(SUM($L$16:L145)*20.315%,0)</f>
        <v>19153325</v>
      </c>
    </row>
    <row r="146" spans="2:14">
      <c r="B146" s="1">
        <f t="shared" si="20"/>
        <v>32</v>
      </c>
      <c r="C146" s="2">
        <f t="shared" ref="C146:C209" si="28">EOMONTH(C145,1)</f>
        <v>48760</v>
      </c>
      <c r="D146" s="32">
        <f t="shared" si="22"/>
        <v>65000</v>
      </c>
      <c r="E146" s="46">
        <f t="shared" si="23"/>
        <v>24701</v>
      </c>
      <c r="F146" s="32">
        <f t="shared" si="24"/>
        <v>9970134</v>
      </c>
      <c r="G146" s="30">
        <f>F146-ROUNDDOWN(SUM($E$16:E146)*20.315%,0)</f>
        <v>9661319</v>
      </c>
      <c r="I146" s="1">
        <f t="shared" si="21"/>
        <v>32</v>
      </c>
      <c r="J146" s="2">
        <f t="shared" ref="J146:J209" si="29">EOMONTH(J145,1)</f>
        <v>48760</v>
      </c>
      <c r="K146" s="32">
        <f t="shared" si="25"/>
        <v>130000</v>
      </c>
      <c r="L146" s="46">
        <f t="shared" si="26"/>
        <v>49402</v>
      </c>
      <c r="M146" s="32">
        <f t="shared" si="27"/>
        <v>19940334</v>
      </c>
      <c r="N146" s="30">
        <f>M146-ROUNDDOWN(SUM($L$16:L146)*20.315%,0)</f>
        <v>19322691</v>
      </c>
    </row>
    <row r="147" spans="2:14">
      <c r="B147" s="1">
        <f t="shared" si="20"/>
        <v>32</v>
      </c>
      <c r="C147" s="2">
        <f t="shared" si="28"/>
        <v>48791</v>
      </c>
      <c r="D147" s="32">
        <f t="shared" si="22"/>
        <v>65000</v>
      </c>
      <c r="E147" s="46">
        <f t="shared" si="23"/>
        <v>24925</v>
      </c>
      <c r="F147" s="32">
        <f t="shared" si="24"/>
        <v>10060059</v>
      </c>
      <c r="G147" s="30">
        <f>F147-ROUNDDOWN(SUM($E$16:E147)*20.315%,0)</f>
        <v>9746181</v>
      </c>
      <c r="I147" s="1">
        <f t="shared" si="21"/>
        <v>32</v>
      </c>
      <c r="J147" s="2">
        <f t="shared" si="29"/>
        <v>48791</v>
      </c>
      <c r="K147" s="32">
        <f t="shared" si="25"/>
        <v>130000</v>
      </c>
      <c r="L147" s="46">
        <f t="shared" si="26"/>
        <v>49850</v>
      </c>
      <c r="M147" s="32">
        <f t="shared" si="27"/>
        <v>20120184</v>
      </c>
      <c r="N147" s="30">
        <f>M147-ROUNDDOWN(SUM($L$16:L147)*20.315%,0)</f>
        <v>19492414</v>
      </c>
    </row>
    <row r="148" spans="2:14">
      <c r="B148" s="1">
        <f t="shared" si="20"/>
        <v>32</v>
      </c>
      <c r="C148" s="2">
        <f t="shared" si="28"/>
        <v>48822</v>
      </c>
      <c r="D148" s="32">
        <f t="shared" si="22"/>
        <v>65000</v>
      </c>
      <c r="E148" s="46">
        <f t="shared" si="23"/>
        <v>25150</v>
      </c>
      <c r="F148" s="32">
        <f t="shared" si="24"/>
        <v>10150209</v>
      </c>
      <c r="G148" s="30">
        <f>F148-ROUNDDOWN(SUM($E$16:E148)*20.315%,0)</f>
        <v>9831222</v>
      </c>
      <c r="I148" s="1">
        <f t="shared" si="21"/>
        <v>32</v>
      </c>
      <c r="J148" s="2">
        <f t="shared" si="29"/>
        <v>48822</v>
      </c>
      <c r="K148" s="32">
        <f t="shared" si="25"/>
        <v>130000</v>
      </c>
      <c r="L148" s="46">
        <f t="shared" si="26"/>
        <v>50300</v>
      </c>
      <c r="M148" s="32">
        <f t="shared" si="27"/>
        <v>20300484</v>
      </c>
      <c r="N148" s="30">
        <f>M148-ROUNDDOWN(SUM($L$16:L148)*20.315%,0)</f>
        <v>19662495</v>
      </c>
    </row>
    <row r="149" spans="2:14">
      <c r="B149" s="1">
        <f t="shared" si="20"/>
        <v>33</v>
      </c>
      <c r="C149" s="2">
        <f t="shared" si="28"/>
        <v>48852</v>
      </c>
      <c r="D149" s="32">
        <f t="shared" si="22"/>
        <v>65000</v>
      </c>
      <c r="E149" s="46">
        <f t="shared" si="23"/>
        <v>25375</v>
      </c>
      <c r="F149" s="32">
        <f t="shared" si="24"/>
        <v>10240584</v>
      </c>
      <c r="G149" s="30">
        <f>F149-ROUNDDOWN(SUM($E$16:E149)*20.315%,0)</f>
        <v>9916442</v>
      </c>
      <c r="I149" s="1">
        <f t="shared" si="21"/>
        <v>33</v>
      </c>
      <c r="J149" s="2">
        <f t="shared" si="29"/>
        <v>48852</v>
      </c>
      <c r="K149" s="32">
        <f t="shared" si="25"/>
        <v>130000</v>
      </c>
      <c r="L149" s="46">
        <f t="shared" si="26"/>
        <v>50751</v>
      </c>
      <c r="M149" s="32">
        <f t="shared" si="27"/>
        <v>20481235</v>
      </c>
      <c r="N149" s="30">
        <f>M149-ROUNDDOWN(SUM($L$16:L149)*20.315%,0)</f>
        <v>19832936</v>
      </c>
    </row>
    <row r="150" spans="2:14">
      <c r="B150" s="1">
        <f t="shared" si="20"/>
        <v>33</v>
      </c>
      <c r="C150" s="2">
        <f t="shared" si="28"/>
        <v>48883</v>
      </c>
      <c r="D150" s="32">
        <f t="shared" si="22"/>
        <v>65000</v>
      </c>
      <c r="E150" s="46">
        <f t="shared" si="23"/>
        <v>25601</v>
      </c>
      <c r="F150" s="32">
        <f t="shared" si="24"/>
        <v>10331185</v>
      </c>
      <c r="G150" s="30">
        <f>F150-ROUNDDOWN(SUM($E$16:E150)*20.315%,0)</f>
        <v>10001842</v>
      </c>
      <c r="I150" s="1">
        <f t="shared" si="21"/>
        <v>33</v>
      </c>
      <c r="J150" s="2">
        <f t="shared" si="29"/>
        <v>48883</v>
      </c>
      <c r="K150" s="32">
        <f t="shared" si="25"/>
        <v>130000</v>
      </c>
      <c r="L150" s="46">
        <f t="shared" si="26"/>
        <v>51203</v>
      </c>
      <c r="M150" s="32">
        <f t="shared" si="27"/>
        <v>20662438</v>
      </c>
      <c r="N150" s="30">
        <f>M150-ROUNDDOWN(SUM($L$16:L150)*20.315%,0)</f>
        <v>20003737</v>
      </c>
    </row>
    <row r="151" spans="2:14">
      <c r="B151" s="1">
        <f t="shared" si="20"/>
        <v>33</v>
      </c>
      <c r="C151" s="2">
        <f t="shared" si="28"/>
        <v>48913</v>
      </c>
      <c r="D151" s="32">
        <f t="shared" si="22"/>
        <v>65000</v>
      </c>
      <c r="E151" s="46">
        <f t="shared" si="23"/>
        <v>25827</v>
      </c>
      <c r="F151" s="32">
        <f t="shared" si="24"/>
        <v>10422012</v>
      </c>
      <c r="G151" s="30">
        <f>F151-ROUNDDOWN(SUM($E$16:E151)*20.315%,0)</f>
        <v>10087422</v>
      </c>
      <c r="I151" s="1">
        <f t="shared" si="21"/>
        <v>33</v>
      </c>
      <c r="J151" s="2">
        <f t="shared" si="29"/>
        <v>48913</v>
      </c>
      <c r="K151" s="32">
        <f t="shared" si="25"/>
        <v>130000</v>
      </c>
      <c r="L151" s="46">
        <f t="shared" si="26"/>
        <v>51656</v>
      </c>
      <c r="M151" s="32">
        <f t="shared" si="27"/>
        <v>20844094</v>
      </c>
      <c r="N151" s="30">
        <f>M151-ROUNDDOWN(SUM($L$16:L151)*20.315%,0)</f>
        <v>20174899</v>
      </c>
    </row>
    <row r="152" spans="2:14">
      <c r="B152" s="1">
        <f t="shared" si="20"/>
        <v>33</v>
      </c>
      <c r="C152" s="2">
        <f t="shared" si="28"/>
        <v>48944</v>
      </c>
      <c r="D152" s="32">
        <f t="shared" si="22"/>
        <v>65000</v>
      </c>
      <c r="E152" s="46">
        <f t="shared" si="23"/>
        <v>26055</v>
      </c>
      <c r="F152" s="32">
        <f t="shared" si="24"/>
        <v>10513067</v>
      </c>
      <c r="G152" s="30">
        <f>F152-ROUNDDOWN(SUM($E$16:E152)*20.315%,0)</f>
        <v>10173184</v>
      </c>
      <c r="I152" s="1">
        <f t="shared" si="21"/>
        <v>33</v>
      </c>
      <c r="J152" s="2">
        <f t="shared" si="29"/>
        <v>48944</v>
      </c>
      <c r="K152" s="32">
        <f t="shared" si="25"/>
        <v>130000</v>
      </c>
      <c r="L152" s="46">
        <f t="shared" si="26"/>
        <v>52110</v>
      </c>
      <c r="M152" s="32">
        <f t="shared" si="27"/>
        <v>21026204</v>
      </c>
      <c r="N152" s="30">
        <f>M152-ROUNDDOWN(SUM($L$16:L152)*20.315%,0)</f>
        <v>20346423</v>
      </c>
    </row>
    <row r="153" spans="2:14">
      <c r="B153" s="1">
        <f t="shared" si="20"/>
        <v>33</v>
      </c>
      <c r="C153" s="2">
        <f t="shared" si="28"/>
        <v>48975</v>
      </c>
      <c r="D153" s="32">
        <f t="shared" si="22"/>
        <v>65000</v>
      </c>
      <c r="E153" s="46">
        <f t="shared" si="23"/>
        <v>26282</v>
      </c>
      <c r="F153" s="32">
        <f t="shared" si="24"/>
        <v>10604349</v>
      </c>
      <c r="G153" s="30">
        <f>F153-ROUNDDOWN(SUM($E$16:E153)*20.315%,0)</f>
        <v>10259127</v>
      </c>
      <c r="I153" s="1">
        <f t="shared" si="21"/>
        <v>33</v>
      </c>
      <c r="J153" s="2">
        <f t="shared" si="29"/>
        <v>48975</v>
      </c>
      <c r="K153" s="32">
        <f t="shared" si="25"/>
        <v>130000</v>
      </c>
      <c r="L153" s="46">
        <f t="shared" si="26"/>
        <v>52565</v>
      </c>
      <c r="M153" s="32">
        <f t="shared" si="27"/>
        <v>21208769</v>
      </c>
      <c r="N153" s="30">
        <f>M153-ROUNDDOWN(SUM($L$16:L153)*20.315%,0)</f>
        <v>20518310</v>
      </c>
    </row>
    <row r="154" spans="2:14">
      <c r="B154" s="1">
        <f t="shared" si="20"/>
        <v>33</v>
      </c>
      <c r="C154" s="2">
        <f t="shared" si="28"/>
        <v>49003</v>
      </c>
      <c r="D154" s="32">
        <f t="shared" si="22"/>
        <v>65000</v>
      </c>
      <c r="E154" s="46">
        <f t="shared" si="23"/>
        <v>26510</v>
      </c>
      <c r="F154" s="32">
        <f t="shared" si="24"/>
        <v>10695859</v>
      </c>
      <c r="G154" s="30">
        <f>F154-ROUNDDOWN(SUM($E$16:E154)*20.315%,0)</f>
        <v>10345251</v>
      </c>
      <c r="I154" s="1">
        <f t="shared" si="21"/>
        <v>33</v>
      </c>
      <c r="J154" s="2">
        <f t="shared" si="29"/>
        <v>49003</v>
      </c>
      <c r="K154" s="32">
        <f t="shared" si="25"/>
        <v>130000</v>
      </c>
      <c r="L154" s="46">
        <f t="shared" si="26"/>
        <v>53021</v>
      </c>
      <c r="M154" s="32">
        <f t="shared" si="27"/>
        <v>21391790</v>
      </c>
      <c r="N154" s="30">
        <f>M154-ROUNDDOWN(SUM($L$16:L154)*20.315%,0)</f>
        <v>20690559</v>
      </c>
    </row>
    <row r="155" spans="2:14">
      <c r="B155" s="1">
        <f t="shared" si="20"/>
        <v>33</v>
      </c>
      <c r="C155" s="2">
        <f t="shared" si="28"/>
        <v>49034</v>
      </c>
      <c r="D155" s="32">
        <f t="shared" si="22"/>
        <v>65000</v>
      </c>
      <c r="E155" s="46">
        <f t="shared" si="23"/>
        <v>26739</v>
      </c>
      <c r="F155" s="32">
        <f t="shared" si="24"/>
        <v>10787598</v>
      </c>
      <c r="G155" s="30">
        <f>F155-ROUNDDOWN(SUM($E$16:E155)*20.315%,0)</f>
        <v>10431558</v>
      </c>
      <c r="I155" s="1">
        <f t="shared" si="21"/>
        <v>33</v>
      </c>
      <c r="J155" s="2">
        <f t="shared" si="29"/>
        <v>49034</v>
      </c>
      <c r="K155" s="32">
        <f t="shared" si="25"/>
        <v>130000</v>
      </c>
      <c r="L155" s="46">
        <f t="shared" si="26"/>
        <v>53479</v>
      </c>
      <c r="M155" s="32">
        <f t="shared" si="27"/>
        <v>21575269</v>
      </c>
      <c r="N155" s="30">
        <f>M155-ROUNDDOWN(SUM($L$16:L155)*20.315%,0)</f>
        <v>20863174</v>
      </c>
    </row>
    <row r="156" spans="2:14">
      <c r="B156" s="1">
        <f t="shared" si="20"/>
        <v>33</v>
      </c>
      <c r="C156" s="2">
        <f t="shared" si="28"/>
        <v>49064</v>
      </c>
      <c r="D156" s="32">
        <f t="shared" si="22"/>
        <v>65000</v>
      </c>
      <c r="E156" s="46">
        <f t="shared" si="23"/>
        <v>26968</v>
      </c>
      <c r="F156" s="32">
        <f t="shared" si="24"/>
        <v>10879566</v>
      </c>
      <c r="G156" s="30">
        <f>F156-ROUNDDOWN(SUM($E$16:E156)*20.315%,0)</f>
        <v>10518048</v>
      </c>
      <c r="I156" s="1">
        <f t="shared" si="21"/>
        <v>33</v>
      </c>
      <c r="J156" s="2">
        <f t="shared" si="29"/>
        <v>49064</v>
      </c>
      <c r="K156" s="32">
        <f t="shared" si="25"/>
        <v>130000</v>
      </c>
      <c r="L156" s="46">
        <f t="shared" si="26"/>
        <v>53938</v>
      </c>
      <c r="M156" s="32">
        <f t="shared" si="27"/>
        <v>21759207</v>
      </c>
      <c r="N156" s="30">
        <f>M156-ROUNDDOWN(SUM($L$16:L156)*20.315%,0)</f>
        <v>21036155</v>
      </c>
    </row>
    <row r="157" spans="2:14">
      <c r="B157" s="1">
        <f t="shared" ref="B157:B220" si="30">B145+1</f>
        <v>33</v>
      </c>
      <c r="C157" s="2">
        <f t="shared" si="28"/>
        <v>49095</v>
      </c>
      <c r="D157" s="32">
        <f t="shared" si="22"/>
        <v>65000</v>
      </c>
      <c r="E157" s="46">
        <f t="shared" si="23"/>
        <v>27198</v>
      </c>
      <c r="F157" s="32">
        <f t="shared" si="24"/>
        <v>10971764</v>
      </c>
      <c r="G157" s="30">
        <f>F157-ROUNDDOWN(SUM($E$16:E157)*20.315%,0)</f>
        <v>10604720</v>
      </c>
      <c r="I157" s="1">
        <f t="shared" ref="I157:I220" si="31">I145+1</f>
        <v>33</v>
      </c>
      <c r="J157" s="2">
        <f t="shared" si="29"/>
        <v>49095</v>
      </c>
      <c r="K157" s="32">
        <f t="shared" si="25"/>
        <v>130000</v>
      </c>
      <c r="L157" s="46">
        <f t="shared" si="26"/>
        <v>54398</v>
      </c>
      <c r="M157" s="32">
        <f t="shared" si="27"/>
        <v>21943605</v>
      </c>
      <c r="N157" s="30">
        <f>M157-ROUNDDOWN(SUM($L$16:L157)*20.315%,0)</f>
        <v>21209502</v>
      </c>
    </row>
    <row r="158" spans="2:14">
      <c r="B158" s="1">
        <f t="shared" si="30"/>
        <v>33</v>
      </c>
      <c r="C158" s="2">
        <f t="shared" si="28"/>
        <v>49125</v>
      </c>
      <c r="D158" s="32">
        <f t="shared" si="22"/>
        <v>65000</v>
      </c>
      <c r="E158" s="46">
        <f t="shared" si="23"/>
        <v>27429</v>
      </c>
      <c r="F158" s="32">
        <f t="shared" si="24"/>
        <v>11064193</v>
      </c>
      <c r="G158" s="30">
        <f>F158-ROUNDDOWN(SUM($E$16:E158)*20.315%,0)</f>
        <v>10691577</v>
      </c>
      <c r="I158" s="1">
        <f t="shared" si="31"/>
        <v>33</v>
      </c>
      <c r="J158" s="2">
        <f t="shared" si="29"/>
        <v>49125</v>
      </c>
      <c r="K158" s="32">
        <f t="shared" si="25"/>
        <v>130000</v>
      </c>
      <c r="L158" s="46">
        <f t="shared" si="26"/>
        <v>54859</v>
      </c>
      <c r="M158" s="32">
        <f t="shared" si="27"/>
        <v>22128464</v>
      </c>
      <c r="N158" s="30">
        <f>M158-ROUNDDOWN(SUM($L$16:L158)*20.315%,0)</f>
        <v>21383216</v>
      </c>
    </row>
    <row r="159" spans="2:14">
      <c r="B159" s="1">
        <f t="shared" si="30"/>
        <v>33</v>
      </c>
      <c r="C159" s="2">
        <f t="shared" si="28"/>
        <v>49156</v>
      </c>
      <c r="D159" s="32">
        <f t="shared" si="22"/>
        <v>65000</v>
      </c>
      <c r="E159" s="46">
        <f t="shared" si="23"/>
        <v>27660</v>
      </c>
      <c r="F159" s="32">
        <f t="shared" si="24"/>
        <v>11156853</v>
      </c>
      <c r="G159" s="30">
        <f>F159-ROUNDDOWN(SUM($E$16:E159)*20.315%,0)</f>
        <v>10778618</v>
      </c>
      <c r="I159" s="1">
        <f t="shared" si="31"/>
        <v>33</v>
      </c>
      <c r="J159" s="2">
        <f t="shared" si="29"/>
        <v>49156</v>
      </c>
      <c r="K159" s="32">
        <f t="shared" si="25"/>
        <v>130000</v>
      </c>
      <c r="L159" s="46">
        <f t="shared" si="26"/>
        <v>55321</v>
      </c>
      <c r="M159" s="32">
        <f t="shared" si="27"/>
        <v>22313785</v>
      </c>
      <c r="N159" s="30">
        <f>M159-ROUNDDOWN(SUM($L$16:L159)*20.315%,0)</f>
        <v>21557299</v>
      </c>
    </row>
    <row r="160" spans="2:14">
      <c r="B160" s="1">
        <f t="shared" si="30"/>
        <v>33</v>
      </c>
      <c r="C160" s="2">
        <f t="shared" si="28"/>
        <v>49187</v>
      </c>
      <c r="D160" s="32">
        <f t="shared" si="22"/>
        <v>65000</v>
      </c>
      <c r="E160" s="46">
        <f t="shared" si="23"/>
        <v>27892</v>
      </c>
      <c r="F160" s="32">
        <f t="shared" si="24"/>
        <v>11249745</v>
      </c>
      <c r="G160" s="30">
        <f>F160-ROUNDDOWN(SUM($E$16:E160)*20.315%,0)</f>
        <v>10865844</v>
      </c>
      <c r="I160" s="1">
        <f t="shared" si="31"/>
        <v>33</v>
      </c>
      <c r="J160" s="2">
        <f t="shared" si="29"/>
        <v>49187</v>
      </c>
      <c r="K160" s="32">
        <f t="shared" si="25"/>
        <v>130000</v>
      </c>
      <c r="L160" s="46">
        <f t="shared" si="26"/>
        <v>55784</v>
      </c>
      <c r="M160" s="32">
        <f t="shared" si="27"/>
        <v>22499569</v>
      </c>
      <c r="N160" s="30">
        <f>M160-ROUNDDOWN(SUM($L$16:L160)*20.315%,0)</f>
        <v>21731750</v>
      </c>
    </row>
    <row r="161" spans="2:14">
      <c r="B161" s="1">
        <f t="shared" si="30"/>
        <v>34</v>
      </c>
      <c r="C161" s="2">
        <f t="shared" si="28"/>
        <v>49217</v>
      </c>
      <c r="D161" s="32">
        <f t="shared" si="22"/>
        <v>65000</v>
      </c>
      <c r="E161" s="46">
        <f t="shared" si="23"/>
        <v>28124</v>
      </c>
      <c r="F161" s="32">
        <f t="shared" si="24"/>
        <v>11342869</v>
      </c>
      <c r="G161" s="30">
        <f>F161-ROUNDDOWN(SUM($E$16:E161)*20.315%,0)</f>
        <v>10953254</v>
      </c>
      <c r="I161" s="1">
        <f t="shared" si="31"/>
        <v>34</v>
      </c>
      <c r="J161" s="2">
        <f t="shared" si="29"/>
        <v>49217</v>
      </c>
      <c r="K161" s="32">
        <f t="shared" si="25"/>
        <v>130000</v>
      </c>
      <c r="L161" s="46">
        <f t="shared" si="26"/>
        <v>56248</v>
      </c>
      <c r="M161" s="32">
        <f t="shared" si="27"/>
        <v>22685817</v>
      </c>
      <c r="N161" s="30">
        <f>M161-ROUNDDOWN(SUM($L$16:L161)*20.315%,0)</f>
        <v>21906571</v>
      </c>
    </row>
    <row r="162" spans="2:14">
      <c r="B162" s="1">
        <f t="shared" si="30"/>
        <v>34</v>
      </c>
      <c r="C162" s="2">
        <f t="shared" si="28"/>
        <v>49248</v>
      </c>
      <c r="D162" s="32">
        <f t="shared" si="22"/>
        <v>65000</v>
      </c>
      <c r="E162" s="46">
        <f t="shared" si="23"/>
        <v>28357</v>
      </c>
      <c r="F162" s="32">
        <f t="shared" si="24"/>
        <v>11436226</v>
      </c>
      <c r="G162" s="30">
        <f>F162-ROUNDDOWN(SUM($E$16:E162)*20.315%,0)</f>
        <v>11040851</v>
      </c>
      <c r="I162" s="1">
        <f t="shared" si="31"/>
        <v>34</v>
      </c>
      <c r="J162" s="2">
        <f t="shared" si="29"/>
        <v>49248</v>
      </c>
      <c r="K162" s="32">
        <f t="shared" si="25"/>
        <v>130000</v>
      </c>
      <c r="L162" s="46">
        <f t="shared" si="26"/>
        <v>56714</v>
      </c>
      <c r="M162" s="32">
        <f t="shared" si="27"/>
        <v>22872531</v>
      </c>
      <c r="N162" s="30">
        <f>M162-ROUNDDOWN(SUM($L$16:L162)*20.315%,0)</f>
        <v>22081764</v>
      </c>
    </row>
    <row r="163" spans="2:14">
      <c r="B163" s="1">
        <f t="shared" si="30"/>
        <v>34</v>
      </c>
      <c r="C163" s="2">
        <f t="shared" si="28"/>
        <v>49278</v>
      </c>
      <c r="D163" s="32">
        <f t="shared" si="22"/>
        <v>65000</v>
      </c>
      <c r="E163" s="46">
        <f t="shared" si="23"/>
        <v>28590</v>
      </c>
      <c r="F163" s="32">
        <f t="shared" si="24"/>
        <v>11529816</v>
      </c>
      <c r="G163" s="30">
        <f>F163-ROUNDDOWN(SUM($E$16:E163)*20.315%,0)</f>
        <v>11128633</v>
      </c>
      <c r="I163" s="1">
        <f t="shared" si="31"/>
        <v>34</v>
      </c>
      <c r="J163" s="2">
        <f t="shared" si="29"/>
        <v>49278</v>
      </c>
      <c r="K163" s="32">
        <f t="shared" si="25"/>
        <v>130000</v>
      </c>
      <c r="L163" s="46">
        <f t="shared" si="26"/>
        <v>57181</v>
      </c>
      <c r="M163" s="32">
        <f t="shared" si="27"/>
        <v>23059712</v>
      </c>
      <c r="N163" s="30">
        <f>M163-ROUNDDOWN(SUM($L$16:L163)*20.315%,0)</f>
        <v>22257329</v>
      </c>
    </row>
    <row r="164" spans="2:14">
      <c r="B164" s="1">
        <f t="shared" si="30"/>
        <v>34</v>
      </c>
      <c r="C164" s="2">
        <f t="shared" si="28"/>
        <v>49309</v>
      </c>
      <c r="D164" s="32">
        <f t="shared" si="22"/>
        <v>65000</v>
      </c>
      <c r="E164" s="46">
        <f t="shared" si="23"/>
        <v>28824</v>
      </c>
      <c r="F164" s="32">
        <f t="shared" si="24"/>
        <v>11623640</v>
      </c>
      <c r="G164" s="30">
        <f>F164-ROUNDDOWN(SUM($E$16:E164)*20.315%,0)</f>
        <v>11216601</v>
      </c>
      <c r="I164" s="1">
        <f t="shared" si="31"/>
        <v>34</v>
      </c>
      <c r="J164" s="2">
        <f t="shared" si="29"/>
        <v>49309</v>
      </c>
      <c r="K164" s="32">
        <f t="shared" si="25"/>
        <v>130000</v>
      </c>
      <c r="L164" s="46">
        <f t="shared" si="26"/>
        <v>57649</v>
      </c>
      <c r="M164" s="32">
        <f t="shared" si="27"/>
        <v>23247361</v>
      </c>
      <c r="N164" s="30">
        <f>M164-ROUNDDOWN(SUM($L$16:L164)*20.315%,0)</f>
        <v>22433266</v>
      </c>
    </row>
    <row r="165" spans="2:14">
      <c r="B165" s="1">
        <f t="shared" si="30"/>
        <v>34</v>
      </c>
      <c r="C165" s="2">
        <f t="shared" si="28"/>
        <v>49340</v>
      </c>
      <c r="D165" s="32">
        <f t="shared" si="22"/>
        <v>65000</v>
      </c>
      <c r="E165" s="46">
        <f t="shared" si="23"/>
        <v>29059</v>
      </c>
      <c r="F165" s="32">
        <f t="shared" si="24"/>
        <v>11717699</v>
      </c>
      <c r="G165" s="30">
        <f>F165-ROUNDDOWN(SUM($E$16:E165)*20.315%,0)</f>
        <v>11304757</v>
      </c>
      <c r="I165" s="1">
        <f t="shared" si="31"/>
        <v>34</v>
      </c>
      <c r="J165" s="2">
        <f t="shared" si="29"/>
        <v>49340</v>
      </c>
      <c r="K165" s="32">
        <f t="shared" si="25"/>
        <v>130000</v>
      </c>
      <c r="L165" s="46">
        <f t="shared" si="26"/>
        <v>58118</v>
      </c>
      <c r="M165" s="32">
        <f t="shared" si="27"/>
        <v>23435479</v>
      </c>
      <c r="N165" s="30">
        <f>M165-ROUNDDOWN(SUM($L$16:L165)*20.315%,0)</f>
        <v>22609577</v>
      </c>
    </row>
    <row r="166" spans="2:14">
      <c r="B166" s="1">
        <f t="shared" si="30"/>
        <v>34</v>
      </c>
      <c r="C166" s="2">
        <f t="shared" si="28"/>
        <v>49368</v>
      </c>
      <c r="D166" s="32">
        <f t="shared" si="22"/>
        <v>65000</v>
      </c>
      <c r="E166" s="46">
        <f t="shared" si="23"/>
        <v>29294</v>
      </c>
      <c r="F166" s="32">
        <f t="shared" si="24"/>
        <v>11811993</v>
      </c>
      <c r="G166" s="30">
        <f>F166-ROUNDDOWN(SUM($E$16:E166)*20.315%,0)</f>
        <v>11393100</v>
      </c>
      <c r="I166" s="1">
        <f t="shared" si="31"/>
        <v>34</v>
      </c>
      <c r="J166" s="2">
        <f t="shared" si="29"/>
        <v>49368</v>
      </c>
      <c r="K166" s="32">
        <f t="shared" si="25"/>
        <v>130000</v>
      </c>
      <c r="L166" s="46">
        <f t="shared" si="26"/>
        <v>58588</v>
      </c>
      <c r="M166" s="32">
        <f t="shared" si="27"/>
        <v>23624067</v>
      </c>
      <c r="N166" s="30">
        <f>M166-ROUNDDOWN(SUM($L$16:L166)*20.315%,0)</f>
        <v>22786263</v>
      </c>
    </row>
    <row r="167" spans="2:14">
      <c r="B167" s="1">
        <f t="shared" si="30"/>
        <v>34</v>
      </c>
      <c r="C167" s="2">
        <f t="shared" si="28"/>
        <v>49399</v>
      </c>
      <c r="D167" s="32">
        <f t="shared" si="22"/>
        <v>65000</v>
      </c>
      <c r="E167" s="46">
        <f t="shared" si="23"/>
        <v>29529</v>
      </c>
      <c r="F167" s="32">
        <f t="shared" si="24"/>
        <v>11906522</v>
      </c>
      <c r="G167" s="30">
        <f>F167-ROUNDDOWN(SUM($E$16:E167)*20.315%,0)</f>
        <v>11481630</v>
      </c>
      <c r="I167" s="1">
        <f t="shared" si="31"/>
        <v>34</v>
      </c>
      <c r="J167" s="2">
        <f t="shared" si="29"/>
        <v>49399</v>
      </c>
      <c r="K167" s="32">
        <f t="shared" si="25"/>
        <v>130000</v>
      </c>
      <c r="L167" s="46">
        <f t="shared" si="26"/>
        <v>59060</v>
      </c>
      <c r="M167" s="32">
        <f t="shared" si="27"/>
        <v>23813127</v>
      </c>
      <c r="N167" s="30">
        <f>M167-ROUNDDOWN(SUM($L$16:L167)*20.315%,0)</f>
        <v>22963325</v>
      </c>
    </row>
    <row r="168" spans="2:14">
      <c r="B168" s="1">
        <f t="shared" si="30"/>
        <v>34</v>
      </c>
      <c r="C168" s="2">
        <f t="shared" si="28"/>
        <v>49429</v>
      </c>
      <c r="D168" s="32">
        <f t="shared" si="22"/>
        <v>65000</v>
      </c>
      <c r="E168" s="46">
        <f t="shared" si="23"/>
        <v>29766</v>
      </c>
      <c r="F168" s="32">
        <f t="shared" si="24"/>
        <v>12001288</v>
      </c>
      <c r="G168" s="30">
        <f>F168-ROUNDDOWN(SUM($E$16:E168)*20.315%,0)</f>
        <v>11570349</v>
      </c>
      <c r="I168" s="1">
        <f t="shared" si="31"/>
        <v>34</v>
      </c>
      <c r="J168" s="2">
        <f t="shared" si="29"/>
        <v>49429</v>
      </c>
      <c r="K168" s="32">
        <f t="shared" si="25"/>
        <v>130000</v>
      </c>
      <c r="L168" s="46">
        <f t="shared" si="26"/>
        <v>59532</v>
      </c>
      <c r="M168" s="32">
        <f t="shared" si="27"/>
        <v>24002659</v>
      </c>
      <c r="N168" s="30">
        <f>M168-ROUNDDOWN(SUM($L$16:L168)*20.315%,0)</f>
        <v>23140763</v>
      </c>
    </row>
    <row r="169" spans="2:14">
      <c r="B169" s="1">
        <f t="shared" si="30"/>
        <v>34</v>
      </c>
      <c r="C169" s="2">
        <f t="shared" si="28"/>
        <v>49460</v>
      </c>
      <c r="D169" s="32">
        <f t="shared" si="22"/>
        <v>65000</v>
      </c>
      <c r="E169" s="46">
        <f t="shared" si="23"/>
        <v>30003</v>
      </c>
      <c r="F169" s="32">
        <f t="shared" si="24"/>
        <v>12096291</v>
      </c>
      <c r="G169" s="30">
        <f>F169-ROUNDDOWN(SUM($E$16:E169)*20.315%,0)</f>
        <v>11659257</v>
      </c>
      <c r="I169" s="1">
        <f t="shared" si="31"/>
        <v>34</v>
      </c>
      <c r="J169" s="2">
        <f t="shared" si="29"/>
        <v>49460</v>
      </c>
      <c r="K169" s="32">
        <f t="shared" si="25"/>
        <v>130000</v>
      </c>
      <c r="L169" s="46">
        <f t="shared" si="26"/>
        <v>60006</v>
      </c>
      <c r="M169" s="32">
        <f t="shared" si="27"/>
        <v>24192665</v>
      </c>
      <c r="N169" s="30">
        <f>M169-ROUNDDOWN(SUM($L$16:L169)*20.315%,0)</f>
        <v>23318579</v>
      </c>
    </row>
    <row r="170" spans="2:14">
      <c r="B170" s="1">
        <f t="shared" si="30"/>
        <v>34</v>
      </c>
      <c r="C170" s="2">
        <f t="shared" si="28"/>
        <v>49490</v>
      </c>
      <c r="D170" s="32">
        <f t="shared" si="22"/>
        <v>65000</v>
      </c>
      <c r="E170" s="46">
        <f t="shared" si="23"/>
        <v>30240</v>
      </c>
      <c r="F170" s="32">
        <f t="shared" si="24"/>
        <v>12191531</v>
      </c>
      <c r="G170" s="30">
        <f>F170-ROUNDDOWN(SUM($E$16:E170)*20.315%,0)</f>
        <v>11748353</v>
      </c>
      <c r="I170" s="1">
        <f t="shared" si="31"/>
        <v>34</v>
      </c>
      <c r="J170" s="2">
        <f t="shared" si="29"/>
        <v>49490</v>
      </c>
      <c r="K170" s="32">
        <f t="shared" si="25"/>
        <v>130000</v>
      </c>
      <c r="L170" s="46">
        <f t="shared" si="26"/>
        <v>60481</v>
      </c>
      <c r="M170" s="32">
        <f t="shared" si="27"/>
        <v>24383146</v>
      </c>
      <c r="N170" s="30">
        <f>M170-ROUNDDOWN(SUM($L$16:L170)*20.315%,0)</f>
        <v>23496773</v>
      </c>
    </row>
    <row r="171" spans="2:14">
      <c r="B171" s="1">
        <f t="shared" si="30"/>
        <v>34</v>
      </c>
      <c r="C171" s="2">
        <f t="shared" si="28"/>
        <v>49521</v>
      </c>
      <c r="D171" s="32">
        <f t="shared" si="22"/>
        <v>65000</v>
      </c>
      <c r="E171" s="46">
        <f t="shared" si="23"/>
        <v>30478</v>
      </c>
      <c r="F171" s="32">
        <f t="shared" si="24"/>
        <v>12287009</v>
      </c>
      <c r="G171" s="30">
        <f>F171-ROUNDDOWN(SUM($E$16:E171)*20.315%,0)</f>
        <v>11837640</v>
      </c>
      <c r="I171" s="1">
        <f t="shared" si="31"/>
        <v>34</v>
      </c>
      <c r="J171" s="2">
        <f t="shared" si="29"/>
        <v>49521</v>
      </c>
      <c r="K171" s="32">
        <f t="shared" si="25"/>
        <v>130000</v>
      </c>
      <c r="L171" s="46">
        <f t="shared" si="26"/>
        <v>60957</v>
      </c>
      <c r="M171" s="32">
        <f t="shared" si="27"/>
        <v>24574103</v>
      </c>
      <c r="N171" s="30">
        <f>M171-ROUNDDOWN(SUM($L$16:L171)*20.315%,0)</f>
        <v>23675347</v>
      </c>
    </row>
    <row r="172" spans="2:14">
      <c r="B172" s="1">
        <f t="shared" si="30"/>
        <v>34</v>
      </c>
      <c r="C172" s="2">
        <f t="shared" si="28"/>
        <v>49552</v>
      </c>
      <c r="D172" s="32">
        <f t="shared" si="22"/>
        <v>65000</v>
      </c>
      <c r="E172" s="46">
        <f t="shared" si="23"/>
        <v>30717</v>
      </c>
      <c r="F172" s="32">
        <f t="shared" si="24"/>
        <v>12382726</v>
      </c>
      <c r="G172" s="30">
        <f>F172-ROUNDDOWN(SUM($E$16:E172)*20.315%,0)</f>
        <v>11927117</v>
      </c>
      <c r="I172" s="1">
        <f t="shared" si="31"/>
        <v>34</v>
      </c>
      <c r="J172" s="2">
        <f t="shared" si="29"/>
        <v>49552</v>
      </c>
      <c r="K172" s="32">
        <f t="shared" si="25"/>
        <v>130000</v>
      </c>
      <c r="L172" s="46">
        <f t="shared" si="26"/>
        <v>61435</v>
      </c>
      <c r="M172" s="32">
        <f t="shared" si="27"/>
        <v>24765538</v>
      </c>
      <c r="N172" s="30">
        <f>M172-ROUNDDOWN(SUM($L$16:L172)*20.315%,0)</f>
        <v>23854301</v>
      </c>
    </row>
    <row r="173" spans="2:14">
      <c r="B173" s="1">
        <f t="shared" si="30"/>
        <v>35</v>
      </c>
      <c r="C173" s="2">
        <f t="shared" si="28"/>
        <v>49582</v>
      </c>
      <c r="D173" s="32">
        <f t="shared" si="22"/>
        <v>65000</v>
      </c>
      <c r="E173" s="46">
        <f t="shared" si="23"/>
        <v>30956</v>
      </c>
      <c r="F173" s="32">
        <f t="shared" si="24"/>
        <v>12478682</v>
      </c>
      <c r="G173" s="30">
        <f>F173-ROUNDDOWN(SUM($E$16:E173)*20.315%,0)</f>
        <v>12016784</v>
      </c>
      <c r="I173" s="1">
        <f t="shared" si="31"/>
        <v>35</v>
      </c>
      <c r="J173" s="2">
        <f t="shared" si="29"/>
        <v>49582</v>
      </c>
      <c r="K173" s="32">
        <f t="shared" si="25"/>
        <v>130000</v>
      </c>
      <c r="L173" s="46">
        <f t="shared" si="26"/>
        <v>61913</v>
      </c>
      <c r="M173" s="32">
        <f t="shared" si="27"/>
        <v>24957451</v>
      </c>
      <c r="N173" s="30">
        <f>M173-ROUNDDOWN(SUM($L$16:L173)*20.315%,0)</f>
        <v>24033637</v>
      </c>
    </row>
    <row r="174" spans="2:14">
      <c r="B174" s="1">
        <f t="shared" si="30"/>
        <v>35</v>
      </c>
      <c r="C174" s="2">
        <f t="shared" si="28"/>
        <v>49613</v>
      </c>
      <c r="D174" s="32">
        <f t="shared" si="22"/>
        <v>65000</v>
      </c>
      <c r="E174" s="46">
        <f t="shared" si="23"/>
        <v>31196</v>
      </c>
      <c r="F174" s="32">
        <f t="shared" si="24"/>
        <v>12574878</v>
      </c>
      <c r="G174" s="30">
        <f>F174-ROUNDDOWN(SUM($E$16:E174)*20.315%,0)</f>
        <v>12106643</v>
      </c>
      <c r="I174" s="1">
        <f t="shared" si="31"/>
        <v>35</v>
      </c>
      <c r="J174" s="2">
        <f t="shared" si="29"/>
        <v>49613</v>
      </c>
      <c r="K174" s="32">
        <f t="shared" si="25"/>
        <v>130000</v>
      </c>
      <c r="L174" s="46">
        <f t="shared" si="26"/>
        <v>62393</v>
      </c>
      <c r="M174" s="32">
        <f t="shared" si="27"/>
        <v>25149844</v>
      </c>
      <c r="N174" s="30">
        <f>M174-ROUNDDOWN(SUM($L$16:L174)*20.315%,0)</f>
        <v>24213355</v>
      </c>
    </row>
    <row r="175" spans="2:14">
      <c r="B175" s="1">
        <f t="shared" si="30"/>
        <v>35</v>
      </c>
      <c r="C175" s="2">
        <f t="shared" si="28"/>
        <v>49643</v>
      </c>
      <c r="D175" s="32">
        <f t="shared" si="22"/>
        <v>65000</v>
      </c>
      <c r="E175" s="46">
        <f t="shared" si="23"/>
        <v>31437</v>
      </c>
      <c r="F175" s="32">
        <f t="shared" si="24"/>
        <v>12671315</v>
      </c>
      <c r="G175" s="30">
        <f>F175-ROUNDDOWN(SUM($E$16:E175)*20.315%,0)</f>
        <v>12196693</v>
      </c>
      <c r="I175" s="1">
        <f t="shared" si="31"/>
        <v>35</v>
      </c>
      <c r="J175" s="2">
        <f t="shared" si="29"/>
        <v>49643</v>
      </c>
      <c r="K175" s="32">
        <f t="shared" si="25"/>
        <v>130000</v>
      </c>
      <c r="L175" s="46">
        <f t="shared" si="26"/>
        <v>62874</v>
      </c>
      <c r="M175" s="32">
        <f t="shared" si="27"/>
        <v>25342718</v>
      </c>
      <c r="N175" s="30">
        <f>M175-ROUNDDOWN(SUM($L$16:L175)*20.315%,0)</f>
        <v>24393456</v>
      </c>
    </row>
    <row r="176" spans="2:14">
      <c r="B176" s="1">
        <f t="shared" si="30"/>
        <v>35</v>
      </c>
      <c r="C176" s="2">
        <f t="shared" si="28"/>
        <v>49674</v>
      </c>
      <c r="D176" s="32">
        <f t="shared" si="22"/>
        <v>65000</v>
      </c>
      <c r="E176" s="46">
        <f t="shared" si="23"/>
        <v>31678</v>
      </c>
      <c r="F176" s="32">
        <f t="shared" si="24"/>
        <v>12767993</v>
      </c>
      <c r="G176" s="30">
        <f>F176-ROUNDDOWN(SUM($E$16:E176)*20.315%,0)</f>
        <v>12286936</v>
      </c>
      <c r="I176" s="1">
        <f t="shared" si="31"/>
        <v>35</v>
      </c>
      <c r="J176" s="2">
        <f t="shared" si="29"/>
        <v>49674</v>
      </c>
      <c r="K176" s="32">
        <f t="shared" si="25"/>
        <v>130000</v>
      </c>
      <c r="L176" s="46">
        <f t="shared" si="26"/>
        <v>63356</v>
      </c>
      <c r="M176" s="32">
        <f t="shared" si="27"/>
        <v>25536074</v>
      </c>
      <c r="N176" s="30">
        <f>M176-ROUNDDOWN(SUM($L$16:L176)*20.315%,0)</f>
        <v>24573941</v>
      </c>
    </row>
    <row r="177" spans="2:14">
      <c r="B177" s="1">
        <f t="shared" si="30"/>
        <v>35</v>
      </c>
      <c r="C177" s="2">
        <f t="shared" si="28"/>
        <v>49705</v>
      </c>
      <c r="D177" s="32">
        <f t="shared" si="22"/>
        <v>65000</v>
      </c>
      <c r="E177" s="46">
        <f t="shared" si="23"/>
        <v>31919</v>
      </c>
      <c r="F177" s="32">
        <f t="shared" si="24"/>
        <v>12864912</v>
      </c>
      <c r="G177" s="30">
        <f>F177-ROUNDDOWN(SUM($E$16:E177)*20.315%,0)</f>
        <v>12377370</v>
      </c>
      <c r="I177" s="1">
        <f t="shared" si="31"/>
        <v>35</v>
      </c>
      <c r="J177" s="2">
        <f t="shared" si="29"/>
        <v>49705</v>
      </c>
      <c r="K177" s="32">
        <f t="shared" si="25"/>
        <v>130000</v>
      </c>
      <c r="L177" s="46">
        <f t="shared" si="26"/>
        <v>63840</v>
      </c>
      <c r="M177" s="32">
        <f t="shared" si="27"/>
        <v>25729914</v>
      </c>
      <c r="N177" s="30">
        <f>M177-ROUNDDOWN(SUM($L$16:L177)*20.315%,0)</f>
        <v>24754812</v>
      </c>
    </row>
    <row r="178" spans="2:14">
      <c r="B178" s="1">
        <f t="shared" si="30"/>
        <v>35</v>
      </c>
      <c r="C178" s="2">
        <f t="shared" si="28"/>
        <v>49734</v>
      </c>
      <c r="D178" s="32">
        <f t="shared" si="22"/>
        <v>65000</v>
      </c>
      <c r="E178" s="46">
        <f t="shared" si="23"/>
        <v>32162</v>
      </c>
      <c r="F178" s="32">
        <f t="shared" si="24"/>
        <v>12962074</v>
      </c>
      <c r="G178" s="30">
        <f>F178-ROUNDDOWN(SUM($E$16:E178)*20.315%,0)</f>
        <v>12467999</v>
      </c>
      <c r="I178" s="1">
        <f t="shared" si="31"/>
        <v>35</v>
      </c>
      <c r="J178" s="2">
        <f t="shared" si="29"/>
        <v>49734</v>
      </c>
      <c r="K178" s="32">
        <f t="shared" si="25"/>
        <v>130000</v>
      </c>
      <c r="L178" s="46">
        <f t="shared" si="26"/>
        <v>64324</v>
      </c>
      <c r="M178" s="32">
        <f t="shared" si="27"/>
        <v>25924238</v>
      </c>
      <c r="N178" s="30">
        <f>M178-ROUNDDOWN(SUM($L$16:L178)*20.315%,0)</f>
        <v>24936069</v>
      </c>
    </row>
    <row r="179" spans="2:14">
      <c r="B179" s="1">
        <f t="shared" si="30"/>
        <v>35</v>
      </c>
      <c r="C179" s="2">
        <f t="shared" si="28"/>
        <v>49765</v>
      </c>
      <c r="D179" s="32">
        <f t="shared" si="22"/>
        <v>65000</v>
      </c>
      <c r="E179" s="46">
        <f t="shared" si="23"/>
        <v>32405</v>
      </c>
      <c r="F179" s="32">
        <f t="shared" si="24"/>
        <v>13059479</v>
      </c>
      <c r="G179" s="30">
        <f>F179-ROUNDDOWN(SUM($E$16:E179)*20.315%,0)</f>
        <v>12558821</v>
      </c>
      <c r="I179" s="1">
        <f t="shared" si="31"/>
        <v>35</v>
      </c>
      <c r="J179" s="2">
        <f t="shared" si="29"/>
        <v>49765</v>
      </c>
      <c r="K179" s="32">
        <f t="shared" si="25"/>
        <v>130000</v>
      </c>
      <c r="L179" s="46">
        <f t="shared" si="26"/>
        <v>64810</v>
      </c>
      <c r="M179" s="32">
        <f t="shared" si="27"/>
        <v>26119048</v>
      </c>
      <c r="N179" s="30">
        <f>M179-ROUNDDOWN(SUM($L$16:L179)*20.315%,0)</f>
        <v>25117712</v>
      </c>
    </row>
    <row r="180" spans="2:14">
      <c r="B180" s="1">
        <f t="shared" si="30"/>
        <v>35</v>
      </c>
      <c r="C180" s="2">
        <f t="shared" si="28"/>
        <v>49795</v>
      </c>
      <c r="D180" s="32">
        <f t="shared" si="22"/>
        <v>65000</v>
      </c>
      <c r="E180" s="46">
        <f t="shared" si="23"/>
        <v>32648</v>
      </c>
      <c r="F180" s="32">
        <f t="shared" si="24"/>
        <v>13157127</v>
      </c>
      <c r="G180" s="30">
        <f>F180-ROUNDDOWN(SUM($E$16:E180)*20.315%,0)</f>
        <v>12649836</v>
      </c>
      <c r="I180" s="1">
        <f t="shared" si="31"/>
        <v>35</v>
      </c>
      <c r="J180" s="2">
        <f t="shared" si="29"/>
        <v>49795</v>
      </c>
      <c r="K180" s="32">
        <f t="shared" si="25"/>
        <v>130000</v>
      </c>
      <c r="L180" s="46">
        <f t="shared" si="26"/>
        <v>65297</v>
      </c>
      <c r="M180" s="32">
        <f t="shared" si="27"/>
        <v>26314345</v>
      </c>
      <c r="N180" s="30">
        <f>M180-ROUNDDOWN(SUM($L$16:L180)*20.315%,0)</f>
        <v>25299744</v>
      </c>
    </row>
    <row r="181" spans="2:14">
      <c r="B181" s="1">
        <f t="shared" si="30"/>
        <v>35</v>
      </c>
      <c r="C181" s="2">
        <f t="shared" si="28"/>
        <v>49826</v>
      </c>
      <c r="D181" s="32">
        <f t="shared" si="22"/>
        <v>65000</v>
      </c>
      <c r="E181" s="46">
        <f t="shared" si="23"/>
        <v>32892</v>
      </c>
      <c r="F181" s="32">
        <f t="shared" si="24"/>
        <v>13255019</v>
      </c>
      <c r="G181" s="30">
        <f>F181-ROUNDDOWN(SUM($E$16:E181)*20.315%,0)</f>
        <v>12741046</v>
      </c>
      <c r="I181" s="1">
        <f t="shared" si="31"/>
        <v>35</v>
      </c>
      <c r="J181" s="2">
        <f t="shared" si="29"/>
        <v>49826</v>
      </c>
      <c r="K181" s="32">
        <f t="shared" si="25"/>
        <v>130000</v>
      </c>
      <c r="L181" s="46">
        <f t="shared" si="26"/>
        <v>65785</v>
      </c>
      <c r="M181" s="32">
        <f t="shared" si="27"/>
        <v>26510130</v>
      </c>
      <c r="N181" s="30">
        <f>M181-ROUNDDOWN(SUM($L$16:L181)*20.315%,0)</f>
        <v>25482165</v>
      </c>
    </row>
    <row r="182" spans="2:14">
      <c r="B182" s="1">
        <f t="shared" si="30"/>
        <v>35</v>
      </c>
      <c r="C182" s="2">
        <f t="shared" si="28"/>
        <v>49856</v>
      </c>
      <c r="D182" s="32">
        <f t="shared" si="22"/>
        <v>65000</v>
      </c>
      <c r="E182" s="46">
        <f t="shared" si="23"/>
        <v>33137</v>
      </c>
      <c r="F182" s="32">
        <f t="shared" si="24"/>
        <v>13353156</v>
      </c>
      <c r="G182" s="30">
        <f>F182-ROUNDDOWN(SUM($E$16:E182)*20.315%,0)</f>
        <v>12832451</v>
      </c>
      <c r="I182" s="1">
        <f t="shared" si="31"/>
        <v>35</v>
      </c>
      <c r="J182" s="2">
        <f t="shared" si="29"/>
        <v>49856</v>
      </c>
      <c r="K182" s="32">
        <f t="shared" si="25"/>
        <v>130000</v>
      </c>
      <c r="L182" s="46">
        <f t="shared" si="26"/>
        <v>66275</v>
      </c>
      <c r="M182" s="32">
        <f t="shared" si="27"/>
        <v>26706405</v>
      </c>
      <c r="N182" s="30">
        <f>M182-ROUNDDOWN(SUM($L$16:L182)*20.315%,0)</f>
        <v>25664976</v>
      </c>
    </row>
    <row r="183" spans="2:14">
      <c r="B183" s="1">
        <f t="shared" si="30"/>
        <v>35</v>
      </c>
      <c r="C183" s="2">
        <f t="shared" si="28"/>
        <v>49887</v>
      </c>
      <c r="D183" s="32">
        <f t="shared" si="22"/>
        <v>65000</v>
      </c>
      <c r="E183" s="46">
        <f t="shared" si="23"/>
        <v>33382</v>
      </c>
      <c r="F183" s="32">
        <f t="shared" si="24"/>
        <v>13451538</v>
      </c>
      <c r="G183" s="30">
        <f>F183-ROUNDDOWN(SUM($E$16:E183)*20.315%,0)</f>
        <v>12924052</v>
      </c>
      <c r="I183" s="1">
        <f t="shared" si="31"/>
        <v>35</v>
      </c>
      <c r="J183" s="2">
        <f t="shared" si="29"/>
        <v>49887</v>
      </c>
      <c r="K183" s="32">
        <f t="shared" si="25"/>
        <v>130000</v>
      </c>
      <c r="L183" s="46">
        <f t="shared" si="26"/>
        <v>66766</v>
      </c>
      <c r="M183" s="32">
        <f t="shared" si="27"/>
        <v>26903171</v>
      </c>
      <c r="N183" s="30">
        <f>M183-ROUNDDOWN(SUM($L$16:L183)*20.315%,0)</f>
        <v>25848179</v>
      </c>
    </row>
    <row r="184" spans="2:14">
      <c r="B184" s="1">
        <f t="shared" si="30"/>
        <v>35</v>
      </c>
      <c r="C184" s="2">
        <f t="shared" si="28"/>
        <v>49918</v>
      </c>
      <c r="D184" s="32">
        <f t="shared" si="22"/>
        <v>65000</v>
      </c>
      <c r="E184" s="46">
        <f t="shared" si="23"/>
        <v>33628</v>
      </c>
      <c r="F184" s="32">
        <f t="shared" si="24"/>
        <v>13550166</v>
      </c>
      <c r="G184" s="30">
        <f>F184-ROUNDDOWN(SUM($E$16:E184)*20.315%,0)</f>
        <v>13015848</v>
      </c>
      <c r="I184" s="1">
        <f t="shared" si="31"/>
        <v>35</v>
      </c>
      <c r="J184" s="2">
        <f t="shared" si="29"/>
        <v>49918</v>
      </c>
      <c r="K184" s="32">
        <f t="shared" si="25"/>
        <v>130000</v>
      </c>
      <c r="L184" s="46">
        <f t="shared" si="26"/>
        <v>67257</v>
      </c>
      <c r="M184" s="32">
        <f t="shared" si="27"/>
        <v>27100428</v>
      </c>
      <c r="N184" s="30">
        <f>M184-ROUNDDOWN(SUM($L$16:L184)*20.315%,0)</f>
        <v>26031773</v>
      </c>
    </row>
    <row r="185" spans="2:14">
      <c r="B185" s="1">
        <f t="shared" si="30"/>
        <v>36</v>
      </c>
      <c r="C185" s="2">
        <f t="shared" si="28"/>
        <v>49948</v>
      </c>
      <c r="D185" s="32">
        <f t="shared" si="22"/>
        <v>65000</v>
      </c>
      <c r="E185" s="46">
        <f t="shared" si="23"/>
        <v>33875</v>
      </c>
      <c r="F185" s="32">
        <f t="shared" si="24"/>
        <v>13649041</v>
      </c>
      <c r="G185" s="30">
        <f>F185-ROUNDDOWN(SUM($E$16:E185)*20.315%,0)</f>
        <v>13107842</v>
      </c>
      <c r="I185" s="1">
        <f t="shared" si="31"/>
        <v>36</v>
      </c>
      <c r="J185" s="2">
        <f t="shared" si="29"/>
        <v>49948</v>
      </c>
      <c r="K185" s="32">
        <f t="shared" si="25"/>
        <v>130000</v>
      </c>
      <c r="L185" s="46">
        <f t="shared" si="26"/>
        <v>67751</v>
      </c>
      <c r="M185" s="32">
        <f t="shared" si="27"/>
        <v>27298179</v>
      </c>
      <c r="N185" s="30">
        <f>M185-ROUNDDOWN(SUM($L$16:L185)*20.315%,0)</f>
        <v>26215760</v>
      </c>
    </row>
    <row r="186" spans="2:14">
      <c r="B186" s="1">
        <f t="shared" si="30"/>
        <v>36</v>
      </c>
      <c r="C186" s="2">
        <f t="shared" si="28"/>
        <v>49979</v>
      </c>
      <c r="D186" s="32">
        <f t="shared" si="22"/>
        <v>65000</v>
      </c>
      <c r="E186" s="46">
        <f t="shared" si="23"/>
        <v>34122</v>
      </c>
      <c r="F186" s="32">
        <f t="shared" si="24"/>
        <v>13748163</v>
      </c>
      <c r="G186" s="30">
        <f>F186-ROUNDDOWN(SUM($E$16:E186)*20.315%,0)</f>
        <v>13200032</v>
      </c>
      <c r="I186" s="1">
        <f t="shared" si="31"/>
        <v>36</v>
      </c>
      <c r="J186" s="2">
        <f t="shared" si="29"/>
        <v>49979</v>
      </c>
      <c r="K186" s="32">
        <f t="shared" si="25"/>
        <v>130000</v>
      </c>
      <c r="L186" s="46">
        <f t="shared" si="26"/>
        <v>68245</v>
      </c>
      <c r="M186" s="32">
        <f t="shared" si="27"/>
        <v>27496424</v>
      </c>
      <c r="N186" s="30">
        <f>M186-ROUNDDOWN(SUM($L$16:L186)*20.315%,0)</f>
        <v>26400141</v>
      </c>
    </row>
    <row r="187" spans="2:14">
      <c r="B187" s="1">
        <f t="shared" si="30"/>
        <v>36</v>
      </c>
      <c r="C187" s="2">
        <f t="shared" si="28"/>
        <v>50009</v>
      </c>
      <c r="D187" s="32">
        <f t="shared" si="22"/>
        <v>65000</v>
      </c>
      <c r="E187" s="46">
        <f t="shared" si="23"/>
        <v>34370</v>
      </c>
      <c r="F187" s="32">
        <f t="shared" si="24"/>
        <v>13847533</v>
      </c>
      <c r="G187" s="30">
        <f>F187-ROUNDDOWN(SUM($E$16:E187)*20.315%,0)</f>
        <v>13292419</v>
      </c>
      <c r="I187" s="1">
        <f t="shared" si="31"/>
        <v>36</v>
      </c>
      <c r="J187" s="2">
        <f t="shared" si="29"/>
        <v>50009</v>
      </c>
      <c r="K187" s="32">
        <f t="shared" si="25"/>
        <v>130000</v>
      </c>
      <c r="L187" s="46">
        <f t="shared" si="26"/>
        <v>68741</v>
      </c>
      <c r="M187" s="32">
        <f t="shared" si="27"/>
        <v>27695165</v>
      </c>
      <c r="N187" s="30">
        <f>M187-ROUNDDOWN(SUM($L$16:L187)*20.315%,0)</f>
        <v>26584917</v>
      </c>
    </row>
    <row r="188" spans="2:14">
      <c r="B188" s="1">
        <f t="shared" si="30"/>
        <v>36</v>
      </c>
      <c r="C188" s="2">
        <f t="shared" si="28"/>
        <v>50040</v>
      </c>
      <c r="D188" s="32">
        <f t="shared" si="22"/>
        <v>65000</v>
      </c>
      <c r="E188" s="46">
        <f t="shared" si="23"/>
        <v>34618</v>
      </c>
      <c r="F188" s="32">
        <f t="shared" si="24"/>
        <v>13947151</v>
      </c>
      <c r="G188" s="30">
        <f>F188-ROUNDDOWN(SUM($E$16:E188)*20.315%,0)</f>
        <v>13385005</v>
      </c>
      <c r="I188" s="1">
        <f t="shared" si="31"/>
        <v>36</v>
      </c>
      <c r="J188" s="2">
        <f t="shared" si="29"/>
        <v>50040</v>
      </c>
      <c r="K188" s="32">
        <f t="shared" si="25"/>
        <v>130000</v>
      </c>
      <c r="L188" s="46">
        <f t="shared" si="26"/>
        <v>69237</v>
      </c>
      <c r="M188" s="32">
        <f t="shared" si="27"/>
        <v>27894402</v>
      </c>
      <c r="N188" s="30">
        <f>M188-ROUNDDOWN(SUM($L$16:L188)*20.315%,0)</f>
        <v>26770089</v>
      </c>
    </row>
    <row r="189" spans="2:14">
      <c r="B189" s="1">
        <f t="shared" si="30"/>
        <v>36</v>
      </c>
      <c r="C189" s="2">
        <f t="shared" si="28"/>
        <v>50071</v>
      </c>
      <c r="D189" s="32">
        <f t="shared" si="22"/>
        <v>65000</v>
      </c>
      <c r="E189" s="46">
        <f t="shared" si="23"/>
        <v>34867</v>
      </c>
      <c r="F189" s="32">
        <f t="shared" si="24"/>
        <v>14047018</v>
      </c>
      <c r="G189" s="30">
        <f>F189-ROUNDDOWN(SUM($E$16:E189)*20.315%,0)</f>
        <v>13477789</v>
      </c>
      <c r="I189" s="1">
        <f t="shared" si="31"/>
        <v>36</v>
      </c>
      <c r="J189" s="2">
        <f t="shared" si="29"/>
        <v>50071</v>
      </c>
      <c r="K189" s="32">
        <f t="shared" si="25"/>
        <v>130000</v>
      </c>
      <c r="L189" s="46">
        <f t="shared" si="26"/>
        <v>69736</v>
      </c>
      <c r="M189" s="32">
        <f t="shared" si="27"/>
        <v>28094138</v>
      </c>
      <c r="N189" s="30">
        <f>M189-ROUNDDOWN(SUM($L$16:L189)*20.315%,0)</f>
        <v>26955658</v>
      </c>
    </row>
    <row r="190" spans="2:14">
      <c r="B190" s="1">
        <f t="shared" si="30"/>
        <v>36</v>
      </c>
      <c r="C190" s="2">
        <f t="shared" si="28"/>
        <v>50099</v>
      </c>
      <c r="D190" s="32">
        <f t="shared" si="22"/>
        <v>65000</v>
      </c>
      <c r="E190" s="46">
        <f t="shared" si="23"/>
        <v>35117</v>
      </c>
      <c r="F190" s="32">
        <f t="shared" si="24"/>
        <v>14147135</v>
      </c>
      <c r="G190" s="30">
        <f>F190-ROUNDDOWN(SUM($E$16:E190)*20.315%,0)</f>
        <v>13570772</v>
      </c>
      <c r="I190" s="1">
        <f t="shared" si="31"/>
        <v>36</v>
      </c>
      <c r="J190" s="2">
        <f t="shared" si="29"/>
        <v>50099</v>
      </c>
      <c r="K190" s="32">
        <f t="shared" si="25"/>
        <v>130000</v>
      </c>
      <c r="L190" s="46">
        <f t="shared" si="26"/>
        <v>70235</v>
      </c>
      <c r="M190" s="32">
        <f t="shared" si="27"/>
        <v>28294373</v>
      </c>
      <c r="N190" s="30">
        <f>M190-ROUNDDOWN(SUM($L$16:L190)*20.315%,0)</f>
        <v>27141625</v>
      </c>
    </row>
    <row r="191" spans="2:14">
      <c r="B191" s="1">
        <f t="shared" si="30"/>
        <v>36</v>
      </c>
      <c r="C191" s="2">
        <f t="shared" si="28"/>
        <v>50130</v>
      </c>
      <c r="D191" s="32">
        <f t="shared" si="22"/>
        <v>65000</v>
      </c>
      <c r="E191" s="46">
        <f t="shared" si="23"/>
        <v>35367</v>
      </c>
      <c r="F191" s="32">
        <f t="shared" si="24"/>
        <v>14247502</v>
      </c>
      <c r="G191" s="30">
        <f>F191-ROUNDDOWN(SUM($E$16:E191)*20.315%,0)</f>
        <v>13663954</v>
      </c>
      <c r="I191" s="1">
        <f t="shared" si="31"/>
        <v>36</v>
      </c>
      <c r="J191" s="2">
        <f t="shared" si="29"/>
        <v>50130</v>
      </c>
      <c r="K191" s="32">
        <f t="shared" si="25"/>
        <v>130000</v>
      </c>
      <c r="L191" s="46">
        <f t="shared" si="26"/>
        <v>70735</v>
      </c>
      <c r="M191" s="32">
        <f t="shared" si="27"/>
        <v>28495108</v>
      </c>
      <c r="N191" s="30">
        <f>M191-ROUNDDOWN(SUM($L$16:L191)*20.315%,0)</f>
        <v>27327990</v>
      </c>
    </row>
    <row r="192" spans="2:14">
      <c r="B192" s="1">
        <f t="shared" si="30"/>
        <v>36</v>
      </c>
      <c r="C192" s="2">
        <f t="shared" si="28"/>
        <v>50160</v>
      </c>
      <c r="D192" s="32">
        <f t="shared" si="22"/>
        <v>65000</v>
      </c>
      <c r="E192" s="46">
        <f t="shared" si="23"/>
        <v>35618</v>
      </c>
      <c r="F192" s="32">
        <f t="shared" si="24"/>
        <v>14348120</v>
      </c>
      <c r="G192" s="30">
        <f>F192-ROUNDDOWN(SUM($E$16:E192)*20.315%,0)</f>
        <v>13757336</v>
      </c>
      <c r="I192" s="1">
        <f t="shared" si="31"/>
        <v>36</v>
      </c>
      <c r="J192" s="2">
        <f t="shared" si="29"/>
        <v>50160</v>
      </c>
      <c r="K192" s="32">
        <f t="shared" si="25"/>
        <v>130000</v>
      </c>
      <c r="L192" s="46">
        <f t="shared" si="26"/>
        <v>71237</v>
      </c>
      <c r="M192" s="32">
        <f t="shared" si="27"/>
        <v>28696345</v>
      </c>
      <c r="N192" s="30">
        <f>M192-ROUNDDOWN(SUM($L$16:L192)*20.315%,0)</f>
        <v>27514755</v>
      </c>
    </row>
    <row r="193" spans="2:14">
      <c r="B193" s="1">
        <f t="shared" si="30"/>
        <v>36</v>
      </c>
      <c r="C193" s="2">
        <f t="shared" si="28"/>
        <v>50191</v>
      </c>
      <c r="D193" s="32">
        <f t="shared" si="22"/>
        <v>65000</v>
      </c>
      <c r="E193" s="46">
        <f t="shared" si="23"/>
        <v>35870</v>
      </c>
      <c r="F193" s="32">
        <f t="shared" si="24"/>
        <v>14448990</v>
      </c>
      <c r="G193" s="30">
        <f>F193-ROUNDDOWN(SUM($E$16:E193)*20.315%,0)</f>
        <v>13850919</v>
      </c>
      <c r="I193" s="1">
        <f t="shared" si="31"/>
        <v>36</v>
      </c>
      <c r="J193" s="2">
        <f t="shared" si="29"/>
        <v>50191</v>
      </c>
      <c r="K193" s="32">
        <f t="shared" si="25"/>
        <v>130000</v>
      </c>
      <c r="L193" s="46">
        <f t="shared" si="26"/>
        <v>71740</v>
      </c>
      <c r="M193" s="32">
        <f t="shared" si="27"/>
        <v>28898085</v>
      </c>
      <c r="N193" s="30">
        <f>M193-ROUNDDOWN(SUM($L$16:L193)*20.315%,0)</f>
        <v>27701921</v>
      </c>
    </row>
    <row r="194" spans="2:14">
      <c r="B194" s="1">
        <f t="shared" si="30"/>
        <v>36</v>
      </c>
      <c r="C194" s="2">
        <f t="shared" si="28"/>
        <v>50221</v>
      </c>
      <c r="D194" s="32">
        <f t="shared" si="22"/>
        <v>65000</v>
      </c>
      <c r="E194" s="46">
        <f t="shared" si="23"/>
        <v>36122</v>
      </c>
      <c r="F194" s="32">
        <f t="shared" si="24"/>
        <v>14550112</v>
      </c>
      <c r="G194" s="30">
        <f>F194-ROUNDDOWN(SUM($E$16:E194)*20.315%,0)</f>
        <v>13944703</v>
      </c>
      <c r="I194" s="1">
        <f t="shared" si="31"/>
        <v>36</v>
      </c>
      <c r="J194" s="2">
        <f t="shared" si="29"/>
        <v>50221</v>
      </c>
      <c r="K194" s="32">
        <f t="shared" si="25"/>
        <v>130000</v>
      </c>
      <c r="L194" s="46">
        <f t="shared" si="26"/>
        <v>72245</v>
      </c>
      <c r="M194" s="32">
        <f t="shared" si="27"/>
        <v>29100330</v>
      </c>
      <c r="N194" s="30">
        <f>M194-ROUNDDOWN(SUM($L$16:L194)*20.315%,0)</f>
        <v>27889489</v>
      </c>
    </row>
    <row r="195" spans="2:14">
      <c r="B195" s="1">
        <f t="shared" si="30"/>
        <v>36</v>
      </c>
      <c r="C195" s="2">
        <f t="shared" si="28"/>
        <v>50252</v>
      </c>
      <c r="D195" s="32">
        <f t="shared" si="22"/>
        <v>65000</v>
      </c>
      <c r="E195" s="46">
        <f t="shared" si="23"/>
        <v>36375</v>
      </c>
      <c r="F195" s="32">
        <f t="shared" si="24"/>
        <v>14651487</v>
      </c>
      <c r="G195" s="30">
        <f>F195-ROUNDDOWN(SUM($E$16:E195)*20.315%,0)</f>
        <v>14038688</v>
      </c>
      <c r="I195" s="1">
        <f t="shared" si="31"/>
        <v>36</v>
      </c>
      <c r="J195" s="2">
        <f t="shared" si="29"/>
        <v>50252</v>
      </c>
      <c r="K195" s="32">
        <f t="shared" si="25"/>
        <v>130000</v>
      </c>
      <c r="L195" s="46">
        <f t="shared" si="26"/>
        <v>72750</v>
      </c>
      <c r="M195" s="32">
        <f t="shared" si="27"/>
        <v>29303080</v>
      </c>
      <c r="N195" s="30">
        <f>M195-ROUNDDOWN(SUM($L$16:L195)*20.315%,0)</f>
        <v>28077460</v>
      </c>
    </row>
    <row r="196" spans="2:14">
      <c r="B196" s="1">
        <f t="shared" si="30"/>
        <v>36</v>
      </c>
      <c r="C196" s="2">
        <f t="shared" si="28"/>
        <v>50283</v>
      </c>
      <c r="D196" s="32">
        <f t="shared" si="22"/>
        <v>65000</v>
      </c>
      <c r="E196" s="46">
        <f t="shared" si="23"/>
        <v>36628</v>
      </c>
      <c r="F196" s="32">
        <f t="shared" si="24"/>
        <v>14753115</v>
      </c>
      <c r="G196" s="30">
        <f>F196-ROUNDDOWN(SUM($E$16:E196)*20.315%,0)</f>
        <v>14132875</v>
      </c>
      <c r="I196" s="1">
        <f t="shared" si="31"/>
        <v>36</v>
      </c>
      <c r="J196" s="2">
        <f t="shared" si="29"/>
        <v>50283</v>
      </c>
      <c r="K196" s="32">
        <f t="shared" si="25"/>
        <v>130000</v>
      </c>
      <c r="L196" s="46">
        <f t="shared" si="26"/>
        <v>73257</v>
      </c>
      <c r="M196" s="32">
        <f t="shared" si="27"/>
        <v>29506337</v>
      </c>
      <c r="N196" s="30">
        <f>M196-ROUNDDOWN(SUM($L$16:L196)*20.315%,0)</f>
        <v>28265835</v>
      </c>
    </row>
    <row r="197" spans="2:14">
      <c r="B197" s="1">
        <f t="shared" si="30"/>
        <v>37</v>
      </c>
      <c r="C197" s="2">
        <f t="shared" si="28"/>
        <v>50313</v>
      </c>
      <c r="D197" s="32">
        <f t="shared" si="22"/>
        <v>65000</v>
      </c>
      <c r="E197" s="46">
        <f t="shared" si="23"/>
        <v>36882</v>
      </c>
      <c r="F197" s="32">
        <f t="shared" si="24"/>
        <v>14854997</v>
      </c>
      <c r="G197" s="30">
        <f>F197-ROUNDDOWN(SUM($E$16:E197)*20.315%,0)</f>
        <v>14227265</v>
      </c>
      <c r="I197" s="1">
        <f t="shared" si="31"/>
        <v>37</v>
      </c>
      <c r="J197" s="2">
        <f t="shared" si="29"/>
        <v>50313</v>
      </c>
      <c r="K197" s="32">
        <f t="shared" si="25"/>
        <v>130000</v>
      </c>
      <c r="L197" s="46">
        <f t="shared" si="26"/>
        <v>73765</v>
      </c>
      <c r="M197" s="32">
        <f t="shared" si="27"/>
        <v>29710102</v>
      </c>
      <c r="N197" s="30">
        <f>M197-ROUNDDOWN(SUM($L$16:L197)*20.315%,0)</f>
        <v>28454615</v>
      </c>
    </row>
    <row r="198" spans="2:14">
      <c r="B198" s="1">
        <f t="shared" si="30"/>
        <v>37</v>
      </c>
      <c r="C198" s="2">
        <f t="shared" si="28"/>
        <v>50344</v>
      </c>
      <c r="D198" s="32">
        <f t="shared" si="22"/>
        <v>65000</v>
      </c>
      <c r="E198" s="46">
        <f t="shared" si="23"/>
        <v>37137</v>
      </c>
      <c r="F198" s="32">
        <f t="shared" si="24"/>
        <v>14957134</v>
      </c>
      <c r="G198" s="30">
        <f>F198-ROUNDDOWN(SUM($E$16:E198)*20.315%,0)</f>
        <v>14321857</v>
      </c>
      <c r="I198" s="1">
        <f t="shared" si="31"/>
        <v>37</v>
      </c>
      <c r="J198" s="2">
        <f t="shared" si="29"/>
        <v>50344</v>
      </c>
      <c r="K198" s="32">
        <f t="shared" si="25"/>
        <v>130000</v>
      </c>
      <c r="L198" s="46">
        <f t="shared" si="26"/>
        <v>74275</v>
      </c>
      <c r="M198" s="32">
        <f t="shared" si="27"/>
        <v>29914377</v>
      </c>
      <c r="N198" s="30">
        <f>M198-ROUNDDOWN(SUM($L$16:L198)*20.315%,0)</f>
        <v>28643801</v>
      </c>
    </row>
    <row r="199" spans="2:14">
      <c r="B199" s="1">
        <f t="shared" si="30"/>
        <v>37</v>
      </c>
      <c r="C199" s="2">
        <f t="shared" si="28"/>
        <v>50374</v>
      </c>
      <c r="D199" s="32">
        <f t="shared" si="22"/>
        <v>65000</v>
      </c>
      <c r="E199" s="46">
        <f t="shared" si="23"/>
        <v>37392</v>
      </c>
      <c r="F199" s="32">
        <f t="shared" si="24"/>
        <v>15059526</v>
      </c>
      <c r="G199" s="30">
        <f>F199-ROUNDDOWN(SUM($E$16:E199)*20.315%,0)</f>
        <v>14416653</v>
      </c>
      <c r="I199" s="1">
        <f t="shared" si="31"/>
        <v>37</v>
      </c>
      <c r="J199" s="2">
        <f t="shared" si="29"/>
        <v>50374</v>
      </c>
      <c r="K199" s="32">
        <f t="shared" si="25"/>
        <v>130000</v>
      </c>
      <c r="L199" s="46">
        <f t="shared" si="26"/>
        <v>74785</v>
      </c>
      <c r="M199" s="32">
        <f t="shared" si="27"/>
        <v>30119162</v>
      </c>
      <c r="N199" s="30">
        <f>M199-ROUNDDOWN(SUM($L$16:L199)*20.315%,0)</f>
        <v>28833393</v>
      </c>
    </row>
    <row r="200" spans="2:14">
      <c r="B200" s="1">
        <f t="shared" si="30"/>
        <v>37</v>
      </c>
      <c r="C200" s="2">
        <f t="shared" si="28"/>
        <v>50405</v>
      </c>
      <c r="D200" s="32">
        <f t="shared" si="22"/>
        <v>65000</v>
      </c>
      <c r="E200" s="46">
        <f t="shared" si="23"/>
        <v>37648</v>
      </c>
      <c r="F200" s="32">
        <f t="shared" si="24"/>
        <v>15162174</v>
      </c>
      <c r="G200" s="30">
        <f>F200-ROUNDDOWN(SUM($E$16:E200)*20.315%,0)</f>
        <v>14511653</v>
      </c>
      <c r="I200" s="1">
        <f t="shared" si="31"/>
        <v>37</v>
      </c>
      <c r="J200" s="2">
        <f t="shared" si="29"/>
        <v>50405</v>
      </c>
      <c r="K200" s="32">
        <f t="shared" si="25"/>
        <v>130000</v>
      </c>
      <c r="L200" s="46">
        <f t="shared" si="26"/>
        <v>75297</v>
      </c>
      <c r="M200" s="32">
        <f t="shared" si="27"/>
        <v>30324459</v>
      </c>
      <c r="N200" s="30">
        <f>M200-ROUNDDOWN(SUM($L$16:L200)*20.315%,0)</f>
        <v>29023394</v>
      </c>
    </row>
    <row r="201" spans="2:14">
      <c r="B201" s="1">
        <f t="shared" si="30"/>
        <v>37</v>
      </c>
      <c r="C201" s="2">
        <f t="shared" si="28"/>
        <v>50436</v>
      </c>
      <c r="D201" s="32">
        <f t="shared" si="22"/>
        <v>65000</v>
      </c>
      <c r="E201" s="46">
        <f t="shared" si="23"/>
        <v>37905</v>
      </c>
      <c r="F201" s="32">
        <f t="shared" si="24"/>
        <v>15265079</v>
      </c>
      <c r="G201" s="30">
        <f>F201-ROUNDDOWN(SUM($E$16:E201)*20.315%,0)</f>
        <v>14606857</v>
      </c>
      <c r="I201" s="1">
        <f t="shared" si="31"/>
        <v>37</v>
      </c>
      <c r="J201" s="2">
        <f t="shared" si="29"/>
        <v>50436</v>
      </c>
      <c r="K201" s="32">
        <f t="shared" si="25"/>
        <v>130000</v>
      </c>
      <c r="L201" s="46">
        <f t="shared" si="26"/>
        <v>75811</v>
      </c>
      <c r="M201" s="32">
        <f t="shared" si="27"/>
        <v>30530270</v>
      </c>
      <c r="N201" s="30">
        <f>M201-ROUNDDOWN(SUM($L$16:L201)*20.315%,0)</f>
        <v>29213804</v>
      </c>
    </row>
    <row r="202" spans="2:14">
      <c r="B202" s="1">
        <f t="shared" si="30"/>
        <v>37</v>
      </c>
      <c r="C202" s="2">
        <f t="shared" si="28"/>
        <v>50464</v>
      </c>
      <c r="D202" s="32">
        <f t="shared" si="22"/>
        <v>65000</v>
      </c>
      <c r="E202" s="46">
        <f t="shared" si="23"/>
        <v>38162</v>
      </c>
      <c r="F202" s="32">
        <f t="shared" si="24"/>
        <v>15368241</v>
      </c>
      <c r="G202" s="30">
        <f>F202-ROUNDDOWN(SUM($E$16:E202)*20.315%,0)</f>
        <v>14702267</v>
      </c>
      <c r="I202" s="1">
        <f t="shared" si="31"/>
        <v>37</v>
      </c>
      <c r="J202" s="2">
        <f t="shared" si="29"/>
        <v>50464</v>
      </c>
      <c r="K202" s="32">
        <f t="shared" si="25"/>
        <v>130000</v>
      </c>
      <c r="L202" s="46">
        <f t="shared" si="26"/>
        <v>76325</v>
      </c>
      <c r="M202" s="32">
        <f t="shared" si="27"/>
        <v>30736595</v>
      </c>
      <c r="N202" s="30">
        <f>M202-ROUNDDOWN(SUM($L$16:L202)*20.315%,0)</f>
        <v>29404623</v>
      </c>
    </row>
    <row r="203" spans="2:14">
      <c r="B203" s="1">
        <f t="shared" si="30"/>
        <v>37</v>
      </c>
      <c r="C203" s="2">
        <f t="shared" si="28"/>
        <v>50495</v>
      </c>
      <c r="D203" s="32">
        <f t="shared" si="22"/>
        <v>65000</v>
      </c>
      <c r="E203" s="46">
        <f t="shared" si="23"/>
        <v>38420</v>
      </c>
      <c r="F203" s="32">
        <f t="shared" si="24"/>
        <v>15471661</v>
      </c>
      <c r="G203" s="30">
        <f>F203-ROUNDDOWN(SUM($E$16:E203)*20.315%,0)</f>
        <v>14797882</v>
      </c>
      <c r="I203" s="1">
        <f t="shared" si="31"/>
        <v>37</v>
      </c>
      <c r="J203" s="2">
        <f t="shared" si="29"/>
        <v>50495</v>
      </c>
      <c r="K203" s="32">
        <f t="shared" si="25"/>
        <v>130000</v>
      </c>
      <c r="L203" s="46">
        <f t="shared" si="26"/>
        <v>76841</v>
      </c>
      <c r="M203" s="32">
        <f t="shared" si="27"/>
        <v>30943436</v>
      </c>
      <c r="N203" s="30">
        <f>M203-ROUNDDOWN(SUM($L$16:L203)*20.315%,0)</f>
        <v>29595854</v>
      </c>
    </row>
    <row r="204" spans="2:14">
      <c r="B204" s="1">
        <f t="shared" si="30"/>
        <v>37</v>
      </c>
      <c r="C204" s="2">
        <f t="shared" si="28"/>
        <v>50525</v>
      </c>
      <c r="D204" s="32">
        <f t="shared" si="22"/>
        <v>65000</v>
      </c>
      <c r="E204" s="46">
        <f t="shared" si="23"/>
        <v>38679</v>
      </c>
      <c r="F204" s="32">
        <f t="shared" si="24"/>
        <v>15575340</v>
      </c>
      <c r="G204" s="30">
        <f>F204-ROUNDDOWN(SUM($E$16:E204)*20.315%,0)</f>
        <v>14893703</v>
      </c>
      <c r="I204" s="1">
        <f t="shared" si="31"/>
        <v>37</v>
      </c>
      <c r="J204" s="2">
        <f t="shared" si="29"/>
        <v>50525</v>
      </c>
      <c r="K204" s="32">
        <f t="shared" si="25"/>
        <v>130000</v>
      </c>
      <c r="L204" s="46">
        <f t="shared" si="26"/>
        <v>77358</v>
      </c>
      <c r="M204" s="32">
        <f t="shared" si="27"/>
        <v>31150794</v>
      </c>
      <c r="N204" s="30">
        <f>M204-ROUNDDOWN(SUM($L$16:L204)*20.315%,0)</f>
        <v>29787497</v>
      </c>
    </row>
    <row r="205" spans="2:14">
      <c r="B205" s="1">
        <f t="shared" si="30"/>
        <v>37</v>
      </c>
      <c r="C205" s="2">
        <f t="shared" si="28"/>
        <v>50556</v>
      </c>
      <c r="D205" s="32">
        <f t="shared" si="22"/>
        <v>65000</v>
      </c>
      <c r="E205" s="46">
        <f t="shared" si="23"/>
        <v>38938</v>
      </c>
      <c r="F205" s="32">
        <f t="shared" si="24"/>
        <v>15679278</v>
      </c>
      <c r="G205" s="30">
        <f>F205-ROUNDDOWN(SUM($E$16:E205)*20.315%,0)</f>
        <v>14989731</v>
      </c>
      <c r="I205" s="1">
        <f t="shared" si="31"/>
        <v>37</v>
      </c>
      <c r="J205" s="2">
        <f t="shared" si="29"/>
        <v>50556</v>
      </c>
      <c r="K205" s="32">
        <f t="shared" si="25"/>
        <v>130000</v>
      </c>
      <c r="L205" s="46">
        <f t="shared" si="26"/>
        <v>77876</v>
      </c>
      <c r="M205" s="32">
        <f t="shared" si="27"/>
        <v>31358670</v>
      </c>
      <c r="N205" s="30">
        <f>M205-ROUNDDOWN(SUM($L$16:L205)*20.315%,0)</f>
        <v>29979552</v>
      </c>
    </row>
    <row r="206" spans="2:14">
      <c r="B206" s="1">
        <f t="shared" si="30"/>
        <v>37</v>
      </c>
      <c r="C206" s="2">
        <f t="shared" si="28"/>
        <v>50586</v>
      </c>
      <c r="D206" s="32">
        <f t="shared" si="22"/>
        <v>65000</v>
      </c>
      <c r="E206" s="46">
        <f t="shared" si="23"/>
        <v>39198</v>
      </c>
      <c r="F206" s="32">
        <f t="shared" si="24"/>
        <v>15783476</v>
      </c>
      <c r="G206" s="30">
        <f>F206-ROUNDDOWN(SUM($E$16:E206)*20.315%,0)</f>
        <v>15085966</v>
      </c>
      <c r="I206" s="1">
        <f t="shared" si="31"/>
        <v>37</v>
      </c>
      <c r="J206" s="2">
        <f t="shared" si="29"/>
        <v>50586</v>
      </c>
      <c r="K206" s="32">
        <f t="shared" si="25"/>
        <v>130000</v>
      </c>
      <c r="L206" s="46">
        <f t="shared" si="26"/>
        <v>78396</v>
      </c>
      <c r="M206" s="32">
        <f t="shared" si="27"/>
        <v>31567066</v>
      </c>
      <c r="N206" s="30">
        <f>M206-ROUNDDOWN(SUM($L$16:L206)*20.315%,0)</f>
        <v>30172022</v>
      </c>
    </row>
    <row r="207" spans="2:14">
      <c r="B207" s="1">
        <f t="shared" si="30"/>
        <v>37</v>
      </c>
      <c r="C207" s="2">
        <f t="shared" si="28"/>
        <v>50617</v>
      </c>
      <c r="D207" s="32">
        <f t="shared" si="22"/>
        <v>65000</v>
      </c>
      <c r="E207" s="46">
        <f t="shared" si="23"/>
        <v>39458</v>
      </c>
      <c r="F207" s="32">
        <f t="shared" si="24"/>
        <v>15887934</v>
      </c>
      <c r="G207" s="30">
        <f>F207-ROUNDDOWN(SUM($E$16:E207)*20.315%,0)</f>
        <v>15182408</v>
      </c>
      <c r="I207" s="1">
        <f t="shared" si="31"/>
        <v>37</v>
      </c>
      <c r="J207" s="2">
        <f t="shared" si="29"/>
        <v>50617</v>
      </c>
      <c r="K207" s="32">
        <f t="shared" si="25"/>
        <v>130000</v>
      </c>
      <c r="L207" s="46">
        <f t="shared" si="26"/>
        <v>78917</v>
      </c>
      <c r="M207" s="32">
        <f t="shared" si="27"/>
        <v>31775983</v>
      </c>
      <c r="N207" s="30">
        <f>M207-ROUNDDOWN(SUM($L$16:L207)*20.315%,0)</f>
        <v>30364907</v>
      </c>
    </row>
    <row r="208" spans="2:14">
      <c r="B208" s="1">
        <f t="shared" si="30"/>
        <v>37</v>
      </c>
      <c r="C208" s="2">
        <f t="shared" si="28"/>
        <v>50648</v>
      </c>
      <c r="D208" s="32">
        <f t="shared" si="22"/>
        <v>65000</v>
      </c>
      <c r="E208" s="46">
        <f t="shared" si="23"/>
        <v>39719</v>
      </c>
      <c r="F208" s="32">
        <f t="shared" si="24"/>
        <v>15992653</v>
      </c>
      <c r="G208" s="30">
        <f>F208-ROUNDDOWN(SUM($E$16:E208)*20.315%,0)</f>
        <v>15279058</v>
      </c>
      <c r="I208" s="1">
        <f t="shared" si="31"/>
        <v>37</v>
      </c>
      <c r="J208" s="2">
        <f t="shared" si="29"/>
        <v>50648</v>
      </c>
      <c r="K208" s="32">
        <f t="shared" si="25"/>
        <v>130000</v>
      </c>
      <c r="L208" s="46">
        <f t="shared" si="26"/>
        <v>79439</v>
      </c>
      <c r="M208" s="32">
        <f t="shared" si="27"/>
        <v>31985422</v>
      </c>
      <c r="N208" s="30">
        <f>M208-ROUNDDOWN(SUM($L$16:L208)*20.315%,0)</f>
        <v>30558208</v>
      </c>
    </row>
    <row r="209" spans="2:14">
      <c r="B209" s="1">
        <f t="shared" si="30"/>
        <v>38</v>
      </c>
      <c r="C209" s="2">
        <f t="shared" si="28"/>
        <v>50678</v>
      </c>
      <c r="D209" s="32">
        <f t="shared" ref="D209:D272" si="32">IF(B209&lt;60,$D$10,0)</f>
        <v>65000</v>
      </c>
      <c r="E209" s="46">
        <f t="shared" ref="E209:E272" si="33">ROUNDDOWN(F208*$E$10/12,0)</f>
        <v>39981</v>
      </c>
      <c r="F209" s="32">
        <f t="shared" ref="F209:F272" si="34">F208+D209+E209</f>
        <v>16097634</v>
      </c>
      <c r="G209" s="30">
        <f>F209-ROUNDDOWN(SUM($E$16:E209)*20.315%,0)</f>
        <v>15375917</v>
      </c>
      <c r="I209" s="1">
        <f t="shared" si="31"/>
        <v>38</v>
      </c>
      <c r="J209" s="2">
        <f t="shared" si="29"/>
        <v>50678</v>
      </c>
      <c r="K209" s="32">
        <f t="shared" ref="K209:K272" si="35">IF(I209&lt;60,$K$10,0)</f>
        <v>130000</v>
      </c>
      <c r="L209" s="46">
        <f t="shared" ref="L209:L272" si="36">ROUNDDOWN(M208*$L$10/12,0)</f>
        <v>79963</v>
      </c>
      <c r="M209" s="32">
        <f t="shared" ref="M209:M272" si="37">M208+K209+L209</f>
        <v>32195385</v>
      </c>
      <c r="N209" s="30">
        <f>M209-ROUNDDOWN(SUM($L$16:L209)*20.315%,0)</f>
        <v>30751927</v>
      </c>
    </row>
    <row r="210" spans="2:14">
      <c r="B210" s="1">
        <f t="shared" si="30"/>
        <v>38</v>
      </c>
      <c r="C210" s="2">
        <f t="shared" ref="C210:C273" si="38">EOMONTH(C209,1)</f>
        <v>50709</v>
      </c>
      <c r="D210" s="32">
        <f t="shared" si="32"/>
        <v>65000</v>
      </c>
      <c r="E210" s="46">
        <f t="shared" si="33"/>
        <v>40244</v>
      </c>
      <c r="F210" s="32">
        <f t="shared" si="34"/>
        <v>16202878</v>
      </c>
      <c r="G210" s="30">
        <f>F210-ROUNDDOWN(SUM($E$16:E210)*20.315%,0)</f>
        <v>15472985</v>
      </c>
      <c r="I210" s="1">
        <f t="shared" si="31"/>
        <v>38</v>
      </c>
      <c r="J210" s="2">
        <f t="shared" ref="J210:J273" si="39">EOMONTH(J209,1)</f>
        <v>50709</v>
      </c>
      <c r="K210" s="32">
        <f t="shared" si="35"/>
        <v>130000</v>
      </c>
      <c r="L210" s="46">
        <f t="shared" si="36"/>
        <v>80488</v>
      </c>
      <c r="M210" s="32">
        <f t="shared" si="37"/>
        <v>32405873</v>
      </c>
      <c r="N210" s="30">
        <f>M210-ROUNDDOWN(SUM($L$16:L210)*20.315%,0)</f>
        <v>30946063</v>
      </c>
    </row>
    <row r="211" spans="2:14">
      <c r="B211" s="1">
        <f t="shared" si="30"/>
        <v>38</v>
      </c>
      <c r="C211" s="2">
        <f t="shared" si="38"/>
        <v>50739</v>
      </c>
      <c r="D211" s="32">
        <f t="shared" si="32"/>
        <v>65000</v>
      </c>
      <c r="E211" s="46">
        <f t="shared" si="33"/>
        <v>40507</v>
      </c>
      <c r="F211" s="32">
        <f t="shared" si="34"/>
        <v>16308385</v>
      </c>
      <c r="G211" s="30">
        <f>F211-ROUNDDOWN(SUM($E$16:E211)*20.315%,0)</f>
        <v>15570263</v>
      </c>
      <c r="I211" s="1">
        <f t="shared" si="31"/>
        <v>38</v>
      </c>
      <c r="J211" s="2">
        <f t="shared" si="39"/>
        <v>50739</v>
      </c>
      <c r="K211" s="32">
        <f t="shared" si="35"/>
        <v>130000</v>
      </c>
      <c r="L211" s="46">
        <f t="shared" si="36"/>
        <v>81014</v>
      </c>
      <c r="M211" s="32">
        <f t="shared" si="37"/>
        <v>32616887</v>
      </c>
      <c r="N211" s="30">
        <f>M211-ROUNDDOWN(SUM($L$16:L211)*20.315%,0)</f>
        <v>31140619</v>
      </c>
    </row>
    <row r="212" spans="2:14">
      <c r="B212" s="1">
        <f t="shared" si="30"/>
        <v>38</v>
      </c>
      <c r="C212" s="2">
        <f t="shared" si="38"/>
        <v>50770</v>
      </c>
      <c r="D212" s="32">
        <f t="shared" si="32"/>
        <v>65000</v>
      </c>
      <c r="E212" s="46">
        <f t="shared" si="33"/>
        <v>40770</v>
      </c>
      <c r="F212" s="32">
        <f t="shared" si="34"/>
        <v>16414155</v>
      </c>
      <c r="G212" s="30">
        <f>F212-ROUNDDOWN(SUM($E$16:E212)*20.315%,0)</f>
        <v>15667751</v>
      </c>
      <c r="I212" s="1">
        <f t="shared" si="31"/>
        <v>38</v>
      </c>
      <c r="J212" s="2">
        <f t="shared" si="39"/>
        <v>50770</v>
      </c>
      <c r="K212" s="32">
        <f t="shared" si="35"/>
        <v>130000</v>
      </c>
      <c r="L212" s="46">
        <f t="shared" si="36"/>
        <v>81542</v>
      </c>
      <c r="M212" s="32">
        <f t="shared" si="37"/>
        <v>32828429</v>
      </c>
      <c r="N212" s="30">
        <f>M212-ROUNDDOWN(SUM($L$16:L212)*20.315%,0)</f>
        <v>31335596</v>
      </c>
    </row>
    <row r="213" spans="2:14">
      <c r="B213" s="1">
        <f t="shared" si="30"/>
        <v>38</v>
      </c>
      <c r="C213" s="2">
        <f t="shared" si="38"/>
        <v>50801</v>
      </c>
      <c r="D213" s="32">
        <f t="shared" si="32"/>
        <v>65000</v>
      </c>
      <c r="E213" s="46">
        <f t="shared" si="33"/>
        <v>41035</v>
      </c>
      <c r="F213" s="32">
        <f t="shared" si="34"/>
        <v>16520190</v>
      </c>
      <c r="G213" s="30">
        <f>F213-ROUNDDOWN(SUM($E$16:E213)*20.315%,0)</f>
        <v>15765450</v>
      </c>
      <c r="I213" s="1">
        <f t="shared" si="31"/>
        <v>38</v>
      </c>
      <c r="J213" s="2">
        <f t="shared" si="39"/>
        <v>50801</v>
      </c>
      <c r="K213" s="32">
        <f t="shared" si="35"/>
        <v>130000</v>
      </c>
      <c r="L213" s="46">
        <f t="shared" si="36"/>
        <v>82071</v>
      </c>
      <c r="M213" s="32">
        <f t="shared" si="37"/>
        <v>33040500</v>
      </c>
      <c r="N213" s="30">
        <f>M213-ROUNDDOWN(SUM($L$16:L213)*20.315%,0)</f>
        <v>31530994</v>
      </c>
    </row>
    <row r="214" spans="2:14">
      <c r="B214" s="1">
        <f t="shared" si="30"/>
        <v>38</v>
      </c>
      <c r="C214" s="2">
        <f t="shared" si="38"/>
        <v>50829</v>
      </c>
      <c r="D214" s="32">
        <f t="shared" si="32"/>
        <v>65000</v>
      </c>
      <c r="E214" s="46">
        <f t="shared" si="33"/>
        <v>41300</v>
      </c>
      <c r="F214" s="32">
        <f t="shared" si="34"/>
        <v>16626490</v>
      </c>
      <c r="G214" s="30">
        <f>F214-ROUNDDOWN(SUM($E$16:E214)*20.315%,0)</f>
        <v>15863360</v>
      </c>
      <c r="I214" s="1">
        <f t="shared" si="31"/>
        <v>38</v>
      </c>
      <c r="J214" s="2">
        <f t="shared" si="39"/>
        <v>50829</v>
      </c>
      <c r="K214" s="32">
        <f t="shared" si="35"/>
        <v>130000</v>
      </c>
      <c r="L214" s="46">
        <f t="shared" si="36"/>
        <v>82601</v>
      </c>
      <c r="M214" s="32">
        <f t="shared" si="37"/>
        <v>33253101</v>
      </c>
      <c r="N214" s="30">
        <f>M214-ROUNDDOWN(SUM($L$16:L214)*20.315%,0)</f>
        <v>31726815</v>
      </c>
    </row>
    <row r="215" spans="2:14">
      <c r="B215" s="1">
        <f t="shared" si="30"/>
        <v>38</v>
      </c>
      <c r="C215" s="2">
        <f t="shared" si="38"/>
        <v>50860</v>
      </c>
      <c r="D215" s="32">
        <f t="shared" si="32"/>
        <v>65000</v>
      </c>
      <c r="E215" s="46">
        <f t="shared" si="33"/>
        <v>41566</v>
      </c>
      <c r="F215" s="32">
        <f t="shared" si="34"/>
        <v>16733056</v>
      </c>
      <c r="G215" s="30">
        <f>F215-ROUNDDOWN(SUM($E$16:E215)*20.315%,0)</f>
        <v>15961481</v>
      </c>
      <c r="I215" s="1">
        <f t="shared" si="31"/>
        <v>38</v>
      </c>
      <c r="J215" s="2">
        <f t="shared" si="39"/>
        <v>50860</v>
      </c>
      <c r="K215" s="32">
        <f t="shared" si="35"/>
        <v>130000</v>
      </c>
      <c r="L215" s="46">
        <f t="shared" si="36"/>
        <v>83132</v>
      </c>
      <c r="M215" s="32">
        <f t="shared" si="37"/>
        <v>33466233</v>
      </c>
      <c r="N215" s="30">
        <f>M215-ROUNDDOWN(SUM($L$16:L215)*20.315%,0)</f>
        <v>31923059</v>
      </c>
    </row>
    <row r="216" spans="2:14">
      <c r="B216" s="1">
        <f t="shared" si="30"/>
        <v>38</v>
      </c>
      <c r="C216" s="2">
        <f t="shared" si="38"/>
        <v>50890</v>
      </c>
      <c r="D216" s="32">
        <f t="shared" si="32"/>
        <v>65000</v>
      </c>
      <c r="E216" s="46">
        <f t="shared" si="33"/>
        <v>41832</v>
      </c>
      <c r="F216" s="32">
        <f t="shared" si="34"/>
        <v>16839888</v>
      </c>
      <c r="G216" s="30">
        <f>F216-ROUNDDOWN(SUM($E$16:E216)*20.315%,0)</f>
        <v>16059815</v>
      </c>
      <c r="I216" s="1">
        <f t="shared" si="31"/>
        <v>38</v>
      </c>
      <c r="J216" s="2">
        <f t="shared" si="39"/>
        <v>50890</v>
      </c>
      <c r="K216" s="32">
        <f t="shared" si="35"/>
        <v>130000</v>
      </c>
      <c r="L216" s="46">
        <f t="shared" si="36"/>
        <v>83665</v>
      </c>
      <c r="M216" s="32">
        <f t="shared" si="37"/>
        <v>33679898</v>
      </c>
      <c r="N216" s="30">
        <f>M216-ROUNDDOWN(SUM($L$16:L216)*20.315%,0)</f>
        <v>32119727</v>
      </c>
    </row>
    <row r="217" spans="2:14">
      <c r="B217" s="1">
        <f t="shared" si="30"/>
        <v>38</v>
      </c>
      <c r="C217" s="2">
        <f t="shared" si="38"/>
        <v>50921</v>
      </c>
      <c r="D217" s="32">
        <f t="shared" si="32"/>
        <v>65000</v>
      </c>
      <c r="E217" s="46">
        <f t="shared" si="33"/>
        <v>42099</v>
      </c>
      <c r="F217" s="32">
        <f t="shared" si="34"/>
        <v>16946987</v>
      </c>
      <c r="G217" s="30">
        <f>F217-ROUNDDOWN(SUM($E$16:E217)*20.315%,0)</f>
        <v>16158362</v>
      </c>
      <c r="I217" s="1">
        <f t="shared" si="31"/>
        <v>38</v>
      </c>
      <c r="J217" s="2">
        <f t="shared" si="39"/>
        <v>50921</v>
      </c>
      <c r="K217" s="32">
        <f t="shared" si="35"/>
        <v>130000</v>
      </c>
      <c r="L217" s="46">
        <f t="shared" si="36"/>
        <v>84199</v>
      </c>
      <c r="M217" s="32">
        <f t="shared" si="37"/>
        <v>33894097</v>
      </c>
      <c r="N217" s="30">
        <f>M217-ROUNDDOWN(SUM($L$16:L217)*20.315%,0)</f>
        <v>32316821</v>
      </c>
    </row>
    <row r="218" spans="2:14">
      <c r="B218" s="1">
        <f t="shared" si="30"/>
        <v>38</v>
      </c>
      <c r="C218" s="2">
        <f t="shared" si="38"/>
        <v>50951</v>
      </c>
      <c r="D218" s="32">
        <f t="shared" si="32"/>
        <v>65000</v>
      </c>
      <c r="E218" s="46">
        <f t="shared" si="33"/>
        <v>42367</v>
      </c>
      <c r="F218" s="32">
        <f t="shared" si="34"/>
        <v>17054354</v>
      </c>
      <c r="G218" s="30">
        <f>F218-ROUNDDOWN(SUM($E$16:E218)*20.315%,0)</f>
        <v>16257122</v>
      </c>
      <c r="I218" s="1">
        <f t="shared" si="31"/>
        <v>38</v>
      </c>
      <c r="J218" s="2">
        <f t="shared" si="39"/>
        <v>50951</v>
      </c>
      <c r="K218" s="32">
        <f t="shared" si="35"/>
        <v>130000</v>
      </c>
      <c r="L218" s="46">
        <f t="shared" si="36"/>
        <v>84735</v>
      </c>
      <c r="M218" s="32">
        <f t="shared" si="37"/>
        <v>34108832</v>
      </c>
      <c r="N218" s="30">
        <f>M218-ROUNDDOWN(SUM($L$16:L218)*20.315%,0)</f>
        <v>32514342</v>
      </c>
    </row>
    <row r="219" spans="2:14">
      <c r="B219" s="1">
        <f t="shared" si="30"/>
        <v>38</v>
      </c>
      <c r="C219" s="2">
        <f t="shared" si="38"/>
        <v>50982</v>
      </c>
      <c r="D219" s="32">
        <f t="shared" si="32"/>
        <v>65000</v>
      </c>
      <c r="E219" s="46">
        <f t="shared" si="33"/>
        <v>42635</v>
      </c>
      <c r="F219" s="32">
        <f t="shared" si="34"/>
        <v>17161989</v>
      </c>
      <c r="G219" s="30">
        <f>F219-ROUNDDOWN(SUM($E$16:E219)*20.315%,0)</f>
        <v>16356096</v>
      </c>
      <c r="I219" s="1">
        <f t="shared" si="31"/>
        <v>38</v>
      </c>
      <c r="J219" s="2">
        <f t="shared" si="39"/>
        <v>50982</v>
      </c>
      <c r="K219" s="32">
        <f t="shared" si="35"/>
        <v>130000</v>
      </c>
      <c r="L219" s="46">
        <f t="shared" si="36"/>
        <v>85272</v>
      </c>
      <c r="M219" s="32">
        <f t="shared" si="37"/>
        <v>34324104</v>
      </c>
      <c r="N219" s="30">
        <f>M219-ROUNDDOWN(SUM($L$16:L219)*20.315%,0)</f>
        <v>32712291</v>
      </c>
    </row>
    <row r="220" spans="2:14">
      <c r="B220" s="1">
        <f t="shared" si="30"/>
        <v>38</v>
      </c>
      <c r="C220" s="2">
        <f t="shared" si="38"/>
        <v>51013</v>
      </c>
      <c r="D220" s="32">
        <f t="shared" si="32"/>
        <v>65000</v>
      </c>
      <c r="E220" s="46">
        <f t="shared" si="33"/>
        <v>42904</v>
      </c>
      <c r="F220" s="32">
        <f t="shared" si="34"/>
        <v>17269893</v>
      </c>
      <c r="G220" s="30">
        <f>F220-ROUNDDOWN(SUM($E$16:E220)*20.315%,0)</f>
        <v>16455284</v>
      </c>
      <c r="I220" s="1">
        <f t="shared" si="31"/>
        <v>38</v>
      </c>
      <c r="J220" s="2">
        <f t="shared" si="39"/>
        <v>51013</v>
      </c>
      <c r="K220" s="32">
        <f t="shared" si="35"/>
        <v>130000</v>
      </c>
      <c r="L220" s="46">
        <f t="shared" si="36"/>
        <v>85810</v>
      </c>
      <c r="M220" s="32">
        <f t="shared" si="37"/>
        <v>34539914</v>
      </c>
      <c r="N220" s="30">
        <f>M220-ROUNDDOWN(SUM($L$16:L220)*20.315%,0)</f>
        <v>32910669</v>
      </c>
    </row>
    <row r="221" spans="2:14">
      <c r="B221" s="1">
        <f t="shared" ref="B221:B284" si="40">B209+1</f>
        <v>39</v>
      </c>
      <c r="C221" s="2">
        <f t="shared" si="38"/>
        <v>51043</v>
      </c>
      <c r="D221" s="32">
        <f t="shared" si="32"/>
        <v>65000</v>
      </c>
      <c r="E221" s="46">
        <f t="shared" si="33"/>
        <v>43174</v>
      </c>
      <c r="F221" s="32">
        <f t="shared" si="34"/>
        <v>17378067</v>
      </c>
      <c r="G221" s="30">
        <f>F221-ROUNDDOWN(SUM($E$16:E221)*20.315%,0)</f>
        <v>16554687</v>
      </c>
      <c r="I221" s="1">
        <f t="shared" ref="I221:I284" si="41">I209+1</f>
        <v>39</v>
      </c>
      <c r="J221" s="2">
        <f t="shared" si="39"/>
        <v>51043</v>
      </c>
      <c r="K221" s="32">
        <f t="shared" si="35"/>
        <v>130000</v>
      </c>
      <c r="L221" s="46">
        <f t="shared" si="36"/>
        <v>86349</v>
      </c>
      <c r="M221" s="32">
        <f t="shared" si="37"/>
        <v>34756263</v>
      </c>
      <c r="N221" s="30">
        <f>M221-ROUNDDOWN(SUM($L$16:L221)*20.315%,0)</f>
        <v>33109476</v>
      </c>
    </row>
    <row r="222" spans="2:14">
      <c r="B222" s="1">
        <f t="shared" si="40"/>
        <v>39</v>
      </c>
      <c r="C222" s="2">
        <f t="shared" si="38"/>
        <v>51074</v>
      </c>
      <c r="D222" s="32">
        <f t="shared" si="32"/>
        <v>65000</v>
      </c>
      <c r="E222" s="46">
        <f t="shared" si="33"/>
        <v>43445</v>
      </c>
      <c r="F222" s="32">
        <f t="shared" si="34"/>
        <v>17486512</v>
      </c>
      <c r="G222" s="30">
        <f>F222-ROUNDDOWN(SUM($E$16:E222)*20.315%,0)</f>
        <v>16654306</v>
      </c>
      <c r="I222" s="1">
        <f t="shared" si="41"/>
        <v>39</v>
      </c>
      <c r="J222" s="2">
        <f t="shared" si="39"/>
        <v>51074</v>
      </c>
      <c r="K222" s="32">
        <f t="shared" si="35"/>
        <v>130000</v>
      </c>
      <c r="L222" s="46">
        <f t="shared" si="36"/>
        <v>86890</v>
      </c>
      <c r="M222" s="32">
        <f t="shared" si="37"/>
        <v>34973153</v>
      </c>
      <c r="N222" s="30">
        <f>M222-ROUNDDOWN(SUM($L$16:L222)*20.315%,0)</f>
        <v>33308714</v>
      </c>
    </row>
    <row r="223" spans="2:14">
      <c r="B223" s="1">
        <f t="shared" si="40"/>
        <v>39</v>
      </c>
      <c r="C223" s="2">
        <f t="shared" si="38"/>
        <v>51104</v>
      </c>
      <c r="D223" s="32">
        <f t="shared" si="32"/>
        <v>65000</v>
      </c>
      <c r="E223" s="46">
        <f t="shared" si="33"/>
        <v>43716</v>
      </c>
      <c r="F223" s="32">
        <f t="shared" si="34"/>
        <v>17595228</v>
      </c>
      <c r="G223" s="30">
        <f>F223-ROUNDDOWN(SUM($E$16:E223)*20.315%,0)</f>
        <v>16754141</v>
      </c>
      <c r="I223" s="1">
        <f t="shared" si="41"/>
        <v>39</v>
      </c>
      <c r="J223" s="2">
        <f t="shared" si="39"/>
        <v>51104</v>
      </c>
      <c r="K223" s="32">
        <f t="shared" si="35"/>
        <v>130000</v>
      </c>
      <c r="L223" s="46">
        <f t="shared" si="36"/>
        <v>87432</v>
      </c>
      <c r="M223" s="32">
        <f t="shared" si="37"/>
        <v>35190585</v>
      </c>
      <c r="N223" s="30">
        <f>M223-ROUNDDOWN(SUM($L$16:L223)*20.315%,0)</f>
        <v>33508385</v>
      </c>
    </row>
    <row r="224" spans="2:14">
      <c r="B224" s="1">
        <f t="shared" si="40"/>
        <v>39</v>
      </c>
      <c r="C224" s="2">
        <f t="shared" si="38"/>
        <v>51135</v>
      </c>
      <c r="D224" s="32">
        <f t="shared" si="32"/>
        <v>65000</v>
      </c>
      <c r="E224" s="46">
        <f t="shared" si="33"/>
        <v>43988</v>
      </c>
      <c r="F224" s="32">
        <f t="shared" si="34"/>
        <v>17704216</v>
      </c>
      <c r="G224" s="30">
        <f>F224-ROUNDDOWN(SUM($E$16:E224)*20.315%,0)</f>
        <v>16854193</v>
      </c>
      <c r="I224" s="1">
        <f t="shared" si="41"/>
        <v>39</v>
      </c>
      <c r="J224" s="2">
        <f t="shared" si="39"/>
        <v>51135</v>
      </c>
      <c r="K224" s="32">
        <f t="shared" si="35"/>
        <v>130000</v>
      </c>
      <c r="L224" s="46">
        <f t="shared" si="36"/>
        <v>87976</v>
      </c>
      <c r="M224" s="32">
        <f t="shared" si="37"/>
        <v>35408561</v>
      </c>
      <c r="N224" s="30">
        <f>M224-ROUNDDOWN(SUM($L$16:L224)*20.315%,0)</f>
        <v>33708488</v>
      </c>
    </row>
    <row r="225" spans="2:14">
      <c r="B225" s="1">
        <f t="shared" si="40"/>
        <v>39</v>
      </c>
      <c r="C225" s="2">
        <f t="shared" si="38"/>
        <v>51166</v>
      </c>
      <c r="D225" s="32">
        <f t="shared" si="32"/>
        <v>65000</v>
      </c>
      <c r="E225" s="46">
        <f t="shared" si="33"/>
        <v>44260</v>
      </c>
      <c r="F225" s="32">
        <f t="shared" si="34"/>
        <v>17813476</v>
      </c>
      <c r="G225" s="30">
        <f>F225-ROUNDDOWN(SUM($E$16:E225)*20.315%,0)</f>
        <v>16954462</v>
      </c>
      <c r="I225" s="1">
        <f t="shared" si="41"/>
        <v>39</v>
      </c>
      <c r="J225" s="2">
        <f t="shared" si="39"/>
        <v>51166</v>
      </c>
      <c r="K225" s="32">
        <f t="shared" si="35"/>
        <v>130000</v>
      </c>
      <c r="L225" s="46">
        <f t="shared" si="36"/>
        <v>88521</v>
      </c>
      <c r="M225" s="32">
        <f t="shared" si="37"/>
        <v>35627082</v>
      </c>
      <c r="N225" s="30">
        <f>M225-ROUNDDOWN(SUM($L$16:L225)*20.315%,0)</f>
        <v>33909026</v>
      </c>
    </row>
    <row r="226" spans="2:14">
      <c r="B226" s="1">
        <f t="shared" si="40"/>
        <v>39</v>
      </c>
      <c r="C226" s="2">
        <f t="shared" si="38"/>
        <v>51195</v>
      </c>
      <c r="D226" s="32">
        <f t="shared" si="32"/>
        <v>65000</v>
      </c>
      <c r="E226" s="46">
        <f t="shared" si="33"/>
        <v>44533</v>
      </c>
      <c r="F226" s="32">
        <f t="shared" si="34"/>
        <v>17923009</v>
      </c>
      <c r="G226" s="30">
        <f>F226-ROUNDDOWN(SUM($E$16:E226)*20.315%,0)</f>
        <v>17054948</v>
      </c>
      <c r="I226" s="1">
        <f t="shared" si="41"/>
        <v>39</v>
      </c>
      <c r="J226" s="2">
        <f t="shared" si="39"/>
        <v>51195</v>
      </c>
      <c r="K226" s="32">
        <f t="shared" si="35"/>
        <v>130000</v>
      </c>
      <c r="L226" s="46">
        <f t="shared" si="36"/>
        <v>89067</v>
      </c>
      <c r="M226" s="32">
        <f t="shared" si="37"/>
        <v>35846149</v>
      </c>
      <c r="N226" s="30">
        <f>M226-ROUNDDOWN(SUM($L$16:L226)*20.315%,0)</f>
        <v>34109999</v>
      </c>
    </row>
    <row r="227" spans="2:14">
      <c r="B227" s="1">
        <f t="shared" si="40"/>
        <v>39</v>
      </c>
      <c r="C227" s="2">
        <f t="shared" si="38"/>
        <v>51226</v>
      </c>
      <c r="D227" s="32">
        <f t="shared" si="32"/>
        <v>65000</v>
      </c>
      <c r="E227" s="46">
        <f t="shared" si="33"/>
        <v>44807</v>
      </c>
      <c r="F227" s="32">
        <f t="shared" si="34"/>
        <v>18032816</v>
      </c>
      <c r="G227" s="30">
        <f>F227-ROUNDDOWN(SUM($E$16:E227)*20.315%,0)</f>
        <v>17155652</v>
      </c>
      <c r="I227" s="1">
        <f t="shared" si="41"/>
        <v>39</v>
      </c>
      <c r="J227" s="2">
        <f t="shared" si="39"/>
        <v>51226</v>
      </c>
      <c r="K227" s="32">
        <f t="shared" si="35"/>
        <v>130000</v>
      </c>
      <c r="L227" s="46">
        <f t="shared" si="36"/>
        <v>89615</v>
      </c>
      <c r="M227" s="32">
        <f t="shared" si="37"/>
        <v>36065764</v>
      </c>
      <c r="N227" s="30">
        <f>M227-ROUNDDOWN(SUM($L$16:L227)*20.315%,0)</f>
        <v>34311409</v>
      </c>
    </row>
    <row r="228" spans="2:14">
      <c r="B228" s="1">
        <f t="shared" si="40"/>
        <v>39</v>
      </c>
      <c r="C228" s="2">
        <f t="shared" si="38"/>
        <v>51256</v>
      </c>
      <c r="D228" s="32">
        <f t="shared" si="32"/>
        <v>65000</v>
      </c>
      <c r="E228" s="46">
        <f t="shared" si="33"/>
        <v>45082</v>
      </c>
      <c r="F228" s="32">
        <f t="shared" si="34"/>
        <v>18142898</v>
      </c>
      <c r="G228" s="30">
        <f>F228-ROUNDDOWN(SUM($E$16:E228)*20.315%,0)</f>
        <v>17256576</v>
      </c>
      <c r="I228" s="1">
        <f t="shared" si="41"/>
        <v>39</v>
      </c>
      <c r="J228" s="2">
        <f t="shared" si="39"/>
        <v>51256</v>
      </c>
      <c r="K228" s="32">
        <f t="shared" si="35"/>
        <v>130000</v>
      </c>
      <c r="L228" s="46">
        <f t="shared" si="36"/>
        <v>90164</v>
      </c>
      <c r="M228" s="32">
        <f t="shared" si="37"/>
        <v>36285928</v>
      </c>
      <c r="N228" s="30">
        <f>M228-ROUNDDOWN(SUM($L$16:L228)*20.315%,0)</f>
        <v>34513256</v>
      </c>
    </row>
    <row r="229" spans="2:14">
      <c r="B229" s="1">
        <f t="shared" si="40"/>
        <v>39</v>
      </c>
      <c r="C229" s="2">
        <f t="shared" si="38"/>
        <v>51287</v>
      </c>
      <c r="D229" s="32">
        <f t="shared" si="32"/>
        <v>65000</v>
      </c>
      <c r="E229" s="46">
        <f t="shared" si="33"/>
        <v>45357</v>
      </c>
      <c r="F229" s="32">
        <f t="shared" si="34"/>
        <v>18253255</v>
      </c>
      <c r="G229" s="30">
        <f>F229-ROUNDDOWN(SUM($E$16:E229)*20.315%,0)</f>
        <v>17357718</v>
      </c>
      <c r="I229" s="1">
        <f t="shared" si="41"/>
        <v>39</v>
      </c>
      <c r="J229" s="2">
        <f t="shared" si="39"/>
        <v>51287</v>
      </c>
      <c r="K229" s="32">
        <f t="shared" si="35"/>
        <v>130000</v>
      </c>
      <c r="L229" s="46">
        <f t="shared" si="36"/>
        <v>90714</v>
      </c>
      <c r="M229" s="32">
        <f t="shared" si="37"/>
        <v>36506642</v>
      </c>
      <c r="N229" s="30">
        <f>M229-ROUNDDOWN(SUM($L$16:L229)*20.315%,0)</f>
        <v>34715542</v>
      </c>
    </row>
    <row r="230" spans="2:14">
      <c r="B230" s="1">
        <f t="shared" si="40"/>
        <v>39</v>
      </c>
      <c r="C230" s="2">
        <f t="shared" si="38"/>
        <v>51317</v>
      </c>
      <c r="D230" s="32">
        <f t="shared" si="32"/>
        <v>65000</v>
      </c>
      <c r="E230" s="46">
        <f t="shared" si="33"/>
        <v>45633</v>
      </c>
      <c r="F230" s="32">
        <f t="shared" si="34"/>
        <v>18363888</v>
      </c>
      <c r="G230" s="30">
        <f>F230-ROUNDDOWN(SUM($E$16:E230)*20.315%,0)</f>
        <v>17459081</v>
      </c>
      <c r="I230" s="1">
        <f t="shared" si="41"/>
        <v>39</v>
      </c>
      <c r="J230" s="2">
        <f t="shared" si="39"/>
        <v>51317</v>
      </c>
      <c r="K230" s="32">
        <f t="shared" si="35"/>
        <v>130000</v>
      </c>
      <c r="L230" s="46">
        <f t="shared" si="36"/>
        <v>91266</v>
      </c>
      <c r="M230" s="32">
        <f t="shared" si="37"/>
        <v>36727908</v>
      </c>
      <c r="N230" s="30">
        <f>M230-ROUNDDOWN(SUM($L$16:L230)*20.315%,0)</f>
        <v>34918267</v>
      </c>
    </row>
    <row r="231" spans="2:14">
      <c r="B231" s="1">
        <f t="shared" si="40"/>
        <v>39</v>
      </c>
      <c r="C231" s="2">
        <f t="shared" si="38"/>
        <v>51348</v>
      </c>
      <c r="D231" s="32">
        <f t="shared" si="32"/>
        <v>65000</v>
      </c>
      <c r="E231" s="46">
        <f t="shared" si="33"/>
        <v>45909</v>
      </c>
      <c r="F231" s="32">
        <f t="shared" si="34"/>
        <v>18474797</v>
      </c>
      <c r="G231" s="30">
        <f>F231-ROUNDDOWN(SUM($E$16:E231)*20.315%,0)</f>
        <v>17560664</v>
      </c>
      <c r="I231" s="1">
        <f t="shared" si="41"/>
        <v>39</v>
      </c>
      <c r="J231" s="2">
        <f t="shared" si="39"/>
        <v>51348</v>
      </c>
      <c r="K231" s="32">
        <f t="shared" si="35"/>
        <v>130000</v>
      </c>
      <c r="L231" s="46">
        <f t="shared" si="36"/>
        <v>91819</v>
      </c>
      <c r="M231" s="32">
        <f t="shared" si="37"/>
        <v>36949727</v>
      </c>
      <c r="N231" s="30">
        <f>M231-ROUNDDOWN(SUM($L$16:L231)*20.315%,0)</f>
        <v>35121433</v>
      </c>
    </row>
    <row r="232" spans="2:14">
      <c r="B232" s="1">
        <f t="shared" si="40"/>
        <v>39</v>
      </c>
      <c r="C232" s="2">
        <f t="shared" si="38"/>
        <v>51379</v>
      </c>
      <c r="D232" s="32">
        <f t="shared" si="32"/>
        <v>65000</v>
      </c>
      <c r="E232" s="46">
        <f t="shared" si="33"/>
        <v>46186</v>
      </c>
      <c r="F232" s="32">
        <f t="shared" si="34"/>
        <v>18585983</v>
      </c>
      <c r="G232" s="30">
        <f>F232-ROUNDDOWN(SUM($E$16:E232)*20.315%,0)</f>
        <v>17662467</v>
      </c>
      <c r="I232" s="1">
        <f t="shared" si="41"/>
        <v>39</v>
      </c>
      <c r="J232" s="2">
        <f t="shared" si="39"/>
        <v>51379</v>
      </c>
      <c r="K232" s="32">
        <f t="shared" si="35"/>
        <v>130000</v>
      </c>
      <c r="L232" s="46">
        <f t="shared" si="36"/>
        <v>92374</v>
      </c>
      <c r="M232" s="32">
        <f t="shared" si="37"/>
        <v>37172101</v>
      </c>
      <c r="N232" s="30">
        <f>M232-ROUNDDOWN(SUM($L$16:L232)*20.315%,0)</f>
        <v>35325041</v>
      </c>
    </row>
    <row r="233" spans="2:14">
      <c r="B233" s="1">
        <f t="shared" si="40"/>
        <v>40</v>
      </c>
      <c r="C233" s="2">
        <f t="shared" si="38"/>
        <v>51409</v>
      </c>
      <c r="D233" s="32">
        <f t="shared" si="32"/>
        <v>65000</v>
      </c>
      <c r="E233" s="46">
        <f t="shared" si="33"/>
        <v>46464</v>
      </c>
      <c r="F233" s="32">
        <f t="shared" si="34"/>
        <v>18697447</v>
      </c>
      <c r="G233" s="30">
        <f>F233-ROUNDDOWN(SUM($E$16:E233)*20.315%,0)</f>
        <v>17764492</v>
      </c>
      <c r="I233" s="1">
        <f t="shared" si="41"/>
        <v>40</v>
      </c>
      <c r="J233" s="2">
        <f t="shared" si="39"/>
        <v>51409</v>
      </c>
      <c r="K233" s="32">
        <f t="shared" si="35"/>
        <v>130000</v>
      </c>
      <c r="L233" s="46">
        <f t="shared" si="36"/>
        <v>92930</v>
      </c>
      <c r="M233" s="32">
        <f t="shared" si="37"/>
        <v>37395031</v>
      </c>
      <c r="N233" s="30">
        <f>M233-ROUNDDOWN(SUM($L$16:L233)*20.315%,0)</f>
        <v>35529092</v>
      </c>
    </row>
    <row r="234" spans="2:14">
      <c r="B234" s="1">
        <f t="shared" si="40"/>
        <v>40</v>
      </c>
      <c r="C234" s="2">
        <f t="shared" si="38"/>
        <v>51440</v>
      </c>
      <c r="D234" s="32">
        <f t="shared" si="32"/>
        <v>65000</v>
      </c>
      <c r="E234" s="46">
        <f t="shared" si="33"/>
        <v>46743</v>
      </c>
      <c r="F234" s="32">
        <f t="shared" si="34"/>
        <v>18809190</v>
      </c>
      <c r="G234" s="30">
        <f>F234-ROUNDDOWN(SUM($E$16:E234)*20.315%,0)</f>
        <v>17866739</v>
      </c>
      <c r="I234" s="1">
        <f t="shared" si="41"/>
        <v>40</v>
      </c>
      <c r="J234" s="2">
        <f t="shared" si="39"/>
        <v>51440</v>
      </c>
      <c r="K234" s="32">
        <f t="shared" si="35"/>
        <v>130000</v>
      </c>
      <c r="L234" s="46">
        <f t="shared" si="36"/>
        <v>93487</v>
      </c>
      <c r="M234" s="32">
        <f t="shared" si="37"/>
        <v>37618518</v>
      </c>
      <c r="N234" s="30">
        <f>M234-ROUNDDOWN(SUM($L$16:L234)*20.315%,0)</f>
        <v>35733588</v>
      </c>
    </row>
    <row r="235" spans="2:14">
      <c r="B235" s="1">
        <f t="shared" si="40"/>
        <v>40</v>
      </c>
      <c r="C235" s="2">
        <f t="shared" si="38"/>
        <v>51470</v>
      </c>
      <c r="D235" s="32">
        <f t="shared" si="32"/>
        <v>65000</v>
      </c>
      <c r="E235" s="46">
        <f t="shared" si="33"/>
        <v>47022</v>
      </c>
      <c r="F235" s="32">
        <f t="shared" si="34"/>
        <v>18921212</v>
      </c>
      <c r="G235" s="30">
        <f>F235-ROUNDDOWN(SUM($E$16:E235)*20.315%,0)</f>
        <v>17969209</v>
      </c>
      <c r="I235" s="1">
        <f t="shared" si="41"/>
        <v>40</v>
      </c>
      <c r="J235" s="2">
        <f t="shared" si="39"/>
        <v>51470</v>
      </c>
      <c r="K235" s="32">
        <f t="shared" si="35"/>
        <v>130000</v>
      </c>
      <c r="L235" s="46">
        <f t="shared" si="36"/>
        <v>94046</v>
      </c>
      <c r="M235" s="32">
        <f t="shared" si="37"/>
        <v>37842564</v>
      </c>
      <c r="N235" s="30">
        <f>M235-ROUNDDOWN(SUM($L$16:L235)*20.315%,0)</f>
        <v>35938528</v>
      </c>
    </row>
    <row r="236" spans="2:14">
      <c r="B236" s="1">
        <f t="shared" si="40"/>
        <v>40</v>
      </c>
      <c r="C236" s="2">
        <f t="shared" si="38"/>
        <v>51501</v>
      </c>
      <c r="D236" s="32">
        <f t="shared" si="32"/>
        <v>65000</v>
      </c>
      <c r="E236" s="46">
        <f t="shared" si="33"/>
        <v>47303</v>
      </c>
      <c r="F236" s="32">
        <f t="shared" si="34"/>
        <v>19033515</v>
      </c>
      <c r="G236" s="30">
        <f>F236-ROUNDDOWN(SUM($E$16:E236)*20.315%,0)</f>
        <v>18071902</v>
      </c>
      <c r="I236" s="1">
        <f t="shared" si="41"/>
        <v>40</v>
      </c>
      <c r="J236" s="2">
        <f t="shared" si="39"/>
        <v>51501</v>
      </c>
      <c r="K236" s="32">
        <f t="shared" si="35"/>
        <v>130000</v>
      </c>
      <c r="L236" s="46">
        <f t="shared" si="36"/>
        <v>94606</v>
      </c>
      <c r="M236" s="32">
        <f t="shared" si="37"/>
        <v>38067170</v>
      </c>
      <c r="N236" s="30">
        <f>M236-ROUNDDOWN(SUM($L$16:L236)*20.315%,0)</f>
        <v>36143915</v>
      </c>
    </row>
    <row r="237" spans="2:14">
      <c r="B237" s="1">
        <f t="shared" si="40"/>
        <v>40</v>
      </c>
      <c r="C237" s="2">
        <f t="shared" si="38"/>
        <v>51532</v>
      </c>
      <c r="D237" s="32">
        <f t="shared" si="32"/>
        <v>65000</v>
      </c>
      <c r="E237" s="46">
        <f t="shared" si="33"/>
        <v>47583</v>
      </c>
      <c r="F237" s="32">
        <f t="shared" si="34"/>
        <v>19146098</v>
      </c>
      <c r="G237" s="30">
        <f>F237-ROUNDDOWN(SUM($E$16:E237)*20.315%,0)</f>
        <v>18174818</v>
      </c>
      <c r="I237" s="1">
        <f t="shared" si="41"/>
        <v>40</v>
      </c>
      <c r="J237" s="2">
        <f t="shared" si="39"/>
        <v>51532</v>
      </c>
      <c r="K237" s="32">
        <f t="shared" si="35"/>
        <v>130000</v>
      </c>
      <c r="L237" s="46">
        <f t="shared" si="36"/>
        <v>95167</v>
      </c>
      <c r="M237" s="32">
        <f t="shared" si="37"/>
        <v>38292337</v>
      </c>
      <c r="N237" s="30">
        <f>M237-ROUNDDOWN(SUM($L$16:L237)*20.315%,0)</f>
        <v>36349749</v>
      </c>
    </row>
    <row r="238" spans="2:14">
      <c r="B238" s="1">
        <f t="shared" si="40"/>
        <v>40</v>
      </c>
      <c r="C238" s="2">
        <f t="shared" si="38"/>
        <v>51560</v>
      </c>
      <c r="D238" s="32">
        <f t="shared" si="32"/>
        <v>65000</v>
      </c>
      <c r="E238" s="46">
        <f t="shared" si="33"/>
        <v>47865</v>
      </c>
      <c r="F238" s="32">
        <f t="shared" si="34"/>
        <v>19258963</v>
      </c>
      <c r="G238" s="30">
        <f>F238-ROUNDDOWN(SUM($E$16:E238)*20.315%,0)</f>
        <v>18277960</v>
      </c>
      <c r="I238" s="1">
        <f t="shared" si="41"/>
        <v>40</v>
      </c>
      <c r="J238" s="2">
        <f t="shared" si="39"/>
        <v>51560</v>
      </c>
      <c r="K238" s="32">
        <f t="shared" si="35"/>
        <v>130000</v>
      </c>
      <c r="L238" s="46">
        <f t="shared" si="36"/>
        <v>95730</v>
      </c>
      <c r="M238" s="32">
        <f t="shared" si="37"/>
        <v>38518067</v>
      </c>
      <c r="N238" s="30">
        <f>M238-ROUNDDOWN(SUM($L$16:L238)*20.315%,0)</f>
        <v>36556031</v>
      </c>
    </row>
    <row r="239" spans="2:14">
      <c r="B239" s="1">
        <f t="shared" si="40"/>
        <v>40</v>
      </c>
      <c r="C239" s="2">
        <f t="shared" si="38"/>
        <v>51591</v>
      </c>
      <c r="D239" s="32">
        <f t="shared" si="32"/>
        <v>65000</v>
      </c>
      <c r="E239" s="46">
        <f t="shared" si="33"/>
        <v>48147</v>
      </c>
      <c r="F239" s="32">
        <f t="shared" si="34"/>
        <v>19372110</v>
      </c>
      <c r="G239" s="30">
        <f>F239-ROUNDDOWN(SUM($E$16:E239)*20.315%,0)</f>
        <v>18381326</v>
      </c>
      <c r="I239" s="1">
        <f t="shared" si="41"/>
        <v>40</v>
      </c>
      <c r="J239" s="2">
        <f t="shared" si="39"/>
        <v>51591</v>
      </c>
      <c r="K239" s="32">
        <f t="shared" si="35"/>
        <v>130000</v>
      </c>
      <c r="L239" s="46">
        <f t="shared" si="36"/>
        <v>96295</v>
      </c>
      <c r="M239" s="32">
        <f t="shared" si="37"/>
        <v>38744362</v>
      </c>
      <c r="N239" s="30">
        <f>M239-ROUNDDOWN(SUM($L$16:L239)*20.315%,0)</f>
        <v>36762764</v>
      </c>
    </row>
    <row r="240" spans="2:14">
      <c r="B240" s="1">
        <f t="shared" si="40"/>
        <v>40</v>
      </c>
      <c r="C240" s="2">
        <f t="shared" si="38"/>
        <v>51621</v>
      </c>
      <c r="D240" s="32">
        <f t="shared" si="32"/>
        <v>65000</v>
      </c>
      <c r="E240" s="46">
        <f t="shared" si="33"/>
        <v>48430</v>
      </c>
      <c r="F240" s="32">
        <f t="shared" si="34"/>
        <v>19485540</v>
      </c>
      <c r="G240" s="30">
        <f>F240-ROUNDDOWN(SUM($E$16:E240)*20.315%,0)</f>
        <v>18484917</v>
      </c>
      <c r="I240" s="1">
        <f t="shared" si="41"/>
        <v>40</v>
      </c>
      <c r="J240" s="2">
        <f t="shared" si="39"/>
        <v>51621</v>
      </c>
      <c r="K240" s="32">
        <f t="shared" si="35"/>
        <v>130000</v>
      </c>
      <c r="L240" s="46">
        <f t="shared" si="36"/>
        <v>96860</v>
      </c>
      <c r="M240" s="32">
        <f t="shared" si="37"/>
        <v>38971222</v>
      </c>
      <c r="N240" s="30">
        <f>M240-ROUNDDOWN(SUM($L$16:L240)*20.315%,0)</f>
        <v>36969947</v>
      </c>
    </row>
    <row r="241" spans="2:14">
      <c r="B241" s="1">
        <f t="shared" si="40"/>
        <v>40</v>
      </c>
      <c r="C241" s="2">
        <f t="shared" si="38"/>
        <v>51652</v>
      </c>
      <c r="D241" s="32">
        <f t="shared" si="32"/>
        <v>65000</v>
      </c>
      <c r="E241" s="46">
        <f t="shared" si="33"/>
        <v>48713</v>
      </c>
      <c r="F241" s="32">
        <f t="shared" si="34"/>
        <v>19599253</v>
      </c>
      <c r="G241" s="30">
        <f>F241-ROUNDDOWN(SUM($E$16:E241)*20.315%,0)</f>
        <v>18588734</v>
      </c>
      <c r="I241" s="1">
        <f t="shared" si="41"/>
        <v>40</v>
      </c>
      <c r="J241" s="2">
        <f t="shared" si="39"/>
        <v>51652</v>
      </c>
      <c r="K241" s="32">
        <f t="shared" si="35"/>
        <v>130000</v>
      </c>
      <c r="L241" s="46">
        <f t="shared" si="36"/>
        <v>97428</v>
      </c>
      <c r="M241" s="32">
        <f t="shared" si="37"/>
        <v>39198650</v>
      </c>
      <c r="N241" s="30">
        <f>M241-ROUNDDOWN(SUM($L$16:L241)*20.315%,0)</f>
        <v>37177582</v>
      </c>
    </row>
    <row r="242" spans="2:14">
      <c r="B242" s="1">
        <f t="shared" si="40"/>
        <v>40</v>
      </c>
      <c r="C242" s="2">
        <f t="shared" si="38"/>
        <v>51682</v>
      </c>
      <c r="D242" s="32">
        <f t="shared" si="32"/>
        <v>65000</v>
      </c>
      <c r="E242" s="46">
        <f t="shared" si="33"/>
        <v>48998</v>
      </c>
      <c r="F242" s="32">
        <f t="shared" si="34"/>
        <v>19713251</v>
      </c>
      <c r="G242" s="30">
        <f>F242-ROUNDDOWN(SUM($E$16:E242)*20.315%,0)</f>
        <v>18692778</v>
      </c>
      <c r="I242" s="1">
        <f t="shared" si="41"/>
        <v>40</v>
      </c>
      <c r="J242" s="2">
        <f t="shared" si="39"/>
        <v>51682</v>
      </c>
      <c r="K242" s="32">
        <f t="shared" si="35"/>
        <v>130000</v>
      </c>
      <c r="L242" s="46">
        <f t="shared" si="36"/>
        <v>97996</v>
      </c>
      <c r="M242" s="32">
        <f t="shared" si="37"/>
        <v>39426646</v>
      </c>
      <c r="N242" s="30">
        <f>M242-ROUNDDOWN(SUM($L$16:L242)*20.315%,0)</f>
        <v>37385670</v>
      </c>
    </row>
    <row r="243" spans="2:14">
      <c r="B243" s="1">
        <f t="shared" si="40"/>
        <v>40</v>
      </c>
      <c r="C243" s="2">
        <f t="shared" si="38"/>
        <v>51713</v>
      </c>
      <c r="D243" s="32">
        <f t="shared" si="32"/>
        <v>65000</v>
      </c>
      <c r="E243" s="46">
        <f t="shared" si="33"/>
        <v>49283</v>
      </c>
      <c r="F243" s="32">
        <f t="shared" si="34"/>
        <v>19827534</v>
      </c>
      <c r="G243" s="30">
        <f>F243-ROUNDDOWN(SUM($E$16:E243)*20.315%,0)</f>
        <v>18797049</v>
      </c>
      <c r="I243" s="1">
        <f t="shared" si="41"/>
        <v>40</v>
      </c>
      <c r="J243" s="2">
        <f t="shared" si="39"/>
        <v>51713</v>
      </c>
      <c r="K243" s="32">
        <f t="shared" si="35"/>
        <v>130000</v>
      </c>
      <c r="L243" s="46">
        <f t="shared" si="36"/>
        <v>98566</v>
      </c>
      <c r="M243" s="32">
        <f t="shared" si="37"/>
        <v>39655212</v>
      </c>
      <c r="N243" s="30">
        <f>M243-ROUNDDOWN(SUM($L$16:L243)*20.315%,0)</f>
        <v>37594213</v>
      </c>
    </row>
    <row r="244" spans="2:14">
      <c r="B244" s="1">
        <f t="shared" si="40"/>
        <v>40</v>
      </c>
      <c r="C244" s="2">
        <f t="shared" si="38"/>
        <v>51744</v>
      </c>
      <c r="D244" s="32">
        <f t="shared" si="32"/>
        <v>65000</v>
      </c>
      <c r="E244" s="46">
        <f t="shared" si="33"/>
        <v>49568</v>
      </c>
      <c r="F244" s="32">
        <f t="shared" si="34"/>
        <v>19942102</v>
      </c>
      <c r="G244" s="30">
        <f>F244-ROUNDDOWN(SUM($E$16:E244)*20.315%,0)</f>
        <v>18901547</v>
      </c>
      <c r="I244" s="1">
        <f t="shared" si="41"/>
        <v>40</v>
      </c>
      <c r="J244" s="2">
        <f t="shared" si="39"/>
        <v>51744</v>
      </c>
      <c r="K244" s="32">
        <f t="shared" si="35"/>
        <v>130000</v>
      </c>
      <c r="L244" s="46">
        <f t="shared" si="36"/>
        <v>99138</v>
      </c>
      <c r="M244" s="32">
        <f t="shared" si="37"/>
        <v>39884350</v>
      </c>
      <c r="N244" s="30">
        <f>M244-ROUNDDOWN(SUM($L$16:L244)*20.315%,0)</f>
        <v>37803211</v>
      </c>
    </row>
    <row r="245" spans="2:14">
      <c r="B245" s="1">
        <f t="shared" si="40"/>
        <v>41</v>
      </c>
      <c r="C245" s="2">
        <f t="shared" si="38"/>
        <v>51774</v>
      </c>
      <c r="D245" s="32">
        <f t="shared" si="32"/>
        <v>65000</v>
      </c>
      <c r="E245" s="46">
        <f t="shared" si="33"/>
        <v>49855</v>
      </c>
      <c r="F245" s="32">
        <f t="shared" si="34"/>
        <v>20056957</v>
      </c>
      <c r="G245" s="30">
        <f>F245-ROUNDDOWN(SUM($E$16:E245)*20.315%,0)</f>
        <v>19006274</v>
      </c>
      <c r="I245" s="1">
        <f t="shared" si="41"/>
        <v>41</v>
      </c>
      <c r="J245" s="2">
        <f t="shared" si="39"/>
        <v>51774</v>
      </c>
      <c r="K245" s="32">
        <f t="shared" si="35"/>
        <v>130000</v>
      </c>
      <c r="L245" s="46">
        <f t="shared" si="36"/>
        <v>99710</v>
      </c>
      <c r="M245" s="32">
        <f t="shared" si="37"/>
        <v>40114060</v>
      </c>
      <c r="N245" s="30">
        <f>M245-ROUNDDOWN(SUM($L$16:L245)*20.315%,0)</f>
        <v>38012665</v>
      </c>
    </row>
    <row r="246" spans="2:14">
      <c r="B246" s="1">
        <f t="shared" si="40"/>
        <v>41</v>
      </c>
      <c r="C246" s="2">
        <f t="shared" si="38"/>
        <v>51805</v>
      </c>
      <c r="D246" s="32">
        <f t="shared" si="32"/>
        <v>65000</v>
      </c>
      <c r="E246" s="46">
        <f t="shared" si="33"/>
        <v>50142</v>
      </c>
      <c r="F246" s="32">
        <f t="shared" si="34"/>
        <v>20172099</v>
      </c>
      <c r="G246" s="30">
        <f>F246-ROUNDDOWN(SUM($E$16:E246)*20.315%,0)</f>
        <v>19111230</v>
      </c>
      <c r="I246" s="1">
        <f t="shared" si="41"/>
        <v>41</v>
      </c>
      <c r="J246" s="2">
        <f t="shared" si="39"/>
        <v>51805</v>
      </c>
      <c r="K246" s="32">
        <f t="shared" si="35"/>
        <v>130000</v>
      </c>
      <c r="L246" s="46">
        <f t="shared" si="36"/>
        <v>100285</v>
      </c>
      <c r="M246" s="32">
        <f t="shared" si="37"/>
        <v>40344345</v>
      </c>
      <c r="N246" s="30">
        <f>M246-ROUNDDOWN(SUM($L$16:L246)*20.315%,0)</f>
        <v>38222577</v>
      </c>
    </row>
    <row r="247" spans="2:14">
      <c r="B247" s="1">
        <f t="shared" si="40"/>
        <v>41</v>
      </c>
      <c r="C247" s="2">
        <f t="shared" si="38"/>
        <v>51835</v>
      </c>
      <c r="D247" s="32">
        <f t="shared" si="32"/>
        <v>65000</v>
      </c>
      <c r="E247" s="46">
        <f t="shared" si="33"/>
        <v>50430</v>
      </c>
      <c r="F247" s="32">
        <f t="shared" si="34"/>
        <v>20287529</v>
      </c>
      <c r="G247" s="30">
        <f>F247-ROUNDDOWN(SUM($E$16:E247)*20.315%,0)</f>
        <v>19216415</v>
      </c>
      <c r="I247" s="1">
        <f t="shared" si="41"/>
        <v>41</v>
      </c>
      <c r="J247" s="2">
        <f t="shared" si="39"/>
        <v>51835</v>
      </c>
      <c r="K247" s="32">
        <f t="shared" si="35"/>
        <v>130000</v>
      </c>
      <c r="L247" s="46">
        <f t="shared" si="36"/>
        <v>100860</v>
      </c>
      <c r="M247" s="32">
        <f t="shared" si="37"/>
        <v>40575205</v>
      </c>
      <c r="N247" s="30">
        <f>M247-ROUNDDOWN(SUM($L$16:L247)*20.315%,0)</f>
        <v>38432947</v>
      </c>
    </row>
    <row r="248" spans="2:14">
      <c r="B248" s="1">
        <f t="shared" si="40"/>
        <v>41</v>
      </c>
      <c r="C248" s="2">
        <f t="shared" si="38"/>
        <v>51866</v>
      </c>
      <c r="D248" s="32">
        <f t="shared" si="32"/>
        <v>65000</v>
      </c>
      <c r="E248" s="46">
        <f t="shared" si="33"/>
        <v>50718</v>
      </c>
      <c r="F248" s="32">
        <f t="shared" si="34"/>
        <v>20403247</v>
      </c>
      <c r="G248" s="30">
        <f>F248-ROUNDDOWN(SUM($E$16:E248)*20.315%,0)</f>
        <v>19321830</v>
      </c>
      <c r="I248" s="1">
        <f t="shared" si="41"/>
        <v>41</v>
      </c>
      <c r="J248" s="2">
        <f t="shared" si="39"/>
        <v>51866</v>
      </c>
      <c r="K248" s="32">
        <f t="shared" si="35"/>
        <v>130000</v>
      </c>
      <c r="L248" s="46">
        <f t="shared" si="36"/>
        <v>101438</v>
      </c>
      <c r="M248" s="32">
        <f t="shared" si="37"/>
        <v>40806643</v>
      </c>
      <c r="N248" s="30">
        <f>M248-ROUNDDOWN(SUM($L$16:L248)*20.315%,0)</f>
        <v>38643778</v>
      </c>
    </row>
    <row r="249" spans="2:14">
      <c r="B249" s="1">
        <f t="shared" si="40"/>
        <v>41</v>
      </c>
      <c r="C249" s="2">
        <f t="shared" si="38"/>
        <v>51897</v>
      </c>
      <c r="D249" s="32">
        <f t="shared" si="32"/>
        <v>65000</v>
      </c>
      <c r="E249" s="46">
        <f t="shared" si="33"/>
        <v>51008</v>
      </c>
      <c r="F249" s="32">
        <f t="shared" si="34"/>
        <v>20519255</v>
      </c>
      <c r="G249" s="30">
        <f>F249-ROUNDDOWN(SUM($E$16:E249)*20.315%,0)</f>
        <v>19427476</v>
      </c>
      <c r="I249" s="1">
        <f t="shared" si="41"/>
        <v>41</v>
      </c>
      <c r="J249" s="2">
        <f t="shared" si="39"/>
        <v>51897</v>
      </c>
      <c r="K249" s="32">
        <f t="shared" si="35"/>
        <v>130000</v>
      </c>
      <c r="L249" s="46">
        <f t="shared" si="36"/>
        <v>102016</v>
      </c>
      <c r="M249" s="32">
        <f t="shared" si="37"/>
        <v>41038659</v>
      </c>
      <c r="N249" s="30">
        <f>M249-ROUNDDOWN(SUM($L$16:L249)*20.315%,0)</f>
        <v>38855069</v>
      </c>
    </row>
    <row r="250" spans="2:14">
      <c r="B250" s="1">
        <f t="shared" si="40"/>
        <v>41</v>
      </c>
      <c r="C250" s="2">
        <f t="shared" si="38"/>
        <v>51925</v>
      </c>
      <c r="D250" s="32">
        <f t="shared" si="32"/>
        <v>65000</v>
      </c>
      <c r="E250" s="46">
        <f t="shared" si="33"/>
        <v>51298</v>
      </c>
      <c r="F250" s="32">
        <f t="shared" si="34"/>
        <v>20635553</v>
      </c>
      <c r="G250" s="30">
        <f>F250-ROUNDDOWN(SUM($E$16:E250)*20.315%,0)</f>
        <v>19533352</v>
      </c>
      <c r="I250" s="1">
        <f t="shared" si="41"/>
        <v>41</v>
      </c>
      <c r="J250" s="2">
        <f t="shared" si="39"/>
        <v>51925</v>
      </c>
      <c r="K250" s="32">
        <f t="shared" si="35"/>
        <v>130000</v>
      </c>
      <c r="L250" s="46">
        <f t="shared" si="36"/>
        <v>102596</v>
      </c>
      <c r="M250" s="32">
        <f t="shared" si="37"/>
        <v>41271255</v>
      </c>
      <c r="N250" s="30">
        <f>M250-ROUNDDOWN(SUM($L$16:L250)*20.315%,0)</f>
        <v>39066823</v>
      </c>
    </row>
    <row r="251" spans="2:14">
      <c r="B251" s="1">
        <f t="shared" si="40"/>
        <v>41</v>
      </c>
      <c r="C251" s="2">
        <f t="shared" si="38"/>
        <v>51956</v>
      </c>
      <c r="D251" s="32">
        <f t="shared" si="32"/>
        <v>65000</v>
      </c>
      <c r="E251" s="46">
        <f t="shared" si="33"/>
        <v>51588</v>
      </c>
      <c r="F251" s="32">
        <f t="shared" si="34"/>
        <v>20752141</v>
      </c>
      <c r="G251" s="30">
        <f>F251-ROUNDDOWN(SUM($E$16:E251)*20.315%,0)</f>
        <v>19639460</v>
      </c>
      <c r="I251" s="1">
        <f t="shared" si="41"/>
        <v>41</v>
      </c>
      <c r="J251" s="2">
        <f t="shared" si="39"/>
        <v>51956</v>
      </c>
      <c r="K251" s="32">
        <f t="shared" si="35"/>
        <v>130000</v>
      </c>
      <c r="L251" s="46">
        <f t="shared" si="36"/>
        <v>103178</v>
      </c>
      <c r="M251" s="32">
        <f t="shared" si="37"/>
        <v>41504433</v>
      </c>
      <c r="N251" s="30">
        <f>M251-ROUNDDOWN(SUM($L$16:L251)*20.315%,0)</f>
        <v>39279040</v>
      </c>
    </row>
    <row r="252" spans="2:14">
      <c r="B252" s="1">
        <f t="shared" si="40"/>
        <v>41</v>
      </c>
      <c r="C252" s="2">
        <f t="shared" si="38"/>
        <v>51986</v>
      </c>
      <c r="D252" s="32">
        <f t="shared" si="32"/>
        <v>65000</v>
      </c>
      <c r="E252" s="46">
        <f t="shared" si="33"/>
        <v>51880</v>
      </c>
      <c r="F252" s="32">
        <f t="shared" si="34"/>
        <v>20869021</v>
      </c>
      <c r="G252" s="30">
        <f>F252-ROUNDDOWN(SUM($E$16:E252)*20.315%,0)</f>
        <v>19745801</v>
      </c>
      <c r="I252" s="1">
        <f t="shared" si="41"/>
        <v>41</v>
      </c>
      <c r="J252" s="2">
        <f t="shared" si="39"/>
        <v>51986</v>
      </c>
      <c r="K252" s="32">
        <f t="shared" si="35"/>
        <v>130000</v>
      </c>
      <c r="L252" s="46">
        <f t="shared" si="36"/>
        <v>103761</v>
      </c>
      <c r="M252" s="32">
        <f t="shared" si="37"/>
        <v>41738194</v>
      </c>
      <c r="N252" s="30">
        <f>M252-ROUNDDOWN(SUM($L$16:L252)*20.315%,0)</f>
        <v>39491722</v>
      </c>
    </row>
    <row r="253" spans="2:14">
      <c r="B253" s="1">
        <f t="shared" si="40"/>
        <v>41</v>
      </c>
      <c r="C253" s="2">
        <f t="shared" si="38"/>
        <v>52017</v>
      </c>
      <c r="D253" s="32">
        <f t="shared" si="32"/>
        <v>65000</v>
      </c>
      <c r="E253" s="46">
        <f t="shared" si="33"/>
        <v>52172</v>
      </c>
      <c r="F253" s="32">
        <f t="shared" si="34"/>
        <v>20986193</v>
      </c>
      <c r="G253" s="30">
        <f>F253-ROUNDDOWN(SUM($E$16:E253)*20.315%,0)</f>
        <v>19852374</v>
      </c>
      <c r="I253" s="1">
        <f t="shared" si="41"/>
        <v>41</v>
      </c>
      <c r="J253" s="2">
        <f t="shared" si="39"/>
        <v>52017</v>
      </c>
      <c r="K253" s="32">
        <f t="shared" si="35"/>
        <v>130000</v>
      </c>
      <c r="L253" s="46">
        <f t="shared" si="36"/>
        <v>104345</v>
      </c>
      <c r="M253" s="32">
        <f t="shared" si="37"/>
        <v>41972539</v>
      </c>
      <c r="N253" s="30">
        <f>M253-ROUNDDOWN(SUM($L$16:L253)*20.315%,0)</f>
        <v>39704870</v>
      </c>
    </row>
    <row r="254" spans="2:14">
      <c r="B254" s="1">
        <f t="shared" si="40"/>
        <v>41</v>
      </c>
      <c r="C254" s="2">
        <f t="shared" si="38"/>
        <v>52047</v>
      </c>
      <c r="D254" s="32">
        <f t="shared" si="32"/>
        <v>65000</v>
      </c>
      <c r="E254" s="46">
        <f t="shared" si="33"/>
        <v>52465</v>
      </c>
      <c r="F254" s="32">
        <f t="shared" si="34"/>
        <v>21103658</v>
      </c>
      <c r="G254" s="30">
        <f>F254-ROUNDDOWN(SUM($E$16:E254)*20.315%,0)</f>
        <v>19959181</v>
      </c>
      <c r="I254" s="1">
        <f t="shared" si="41"/>
        <v>41</v>
      </c>
      <c r="J254" s="2">
        <f t="shared" si="39"/>
        <v>52047</v>
      </c>
      <c r="K254" s="32">
        <f t="shared" si="35"/>
        <v>130000</v>
      </c>
      <c r="L254" s="46">
        <f t="shared" si="36"/>
        <v>104931</v>
      </c>
      <c r="M254" s="32">
        <f t="shared" si="37"/>
        <v>42207470</v>
      </c>
      <c r="N254" s="30">
        <f>M254-ROUNDDOWN(SUM($L$16:L254)*20.315%,0)</f>
        <v>39918484</v>
      </c>
    </row>
    <row r="255" spans="2:14">
      <c r="B255" s="1">
        <f t="shared" si="40"/>
        <v>41</v>
      </c>
      <c r="C255" s="2">
        <f t="shared" si="38"/>
        <v>52078</v>
      </c>
      <c r="D255" s="32">
        <f t="shared" si="32"/>
        <v>65000</v>
      </c>
      <c r="E255" s="46">
        <f t="shared" si="33"/>
        <v>52759</v>
      </c>
      <c r="F255" s="32">
        <f t="shared" si="34"/>
        <v>21221417</v>
      </c>
      <c r="G255" s="30">
        <f>F255-ROUNDDOWN(SUM($E$16:E255)*20.315%,0)</f>
        <v>20066222</v>
      </c>
      <c r="I255" s="1">
        <f t="shared" si="41"/>
        <v>41</v>
      </c>
      <c r="J255" s="2">
        <f t="shared" si="39"/>
        <v>52078</v>
      </c>
      <c r="K255" s="32">
        <f t="shared" si="35"/>
        <v>130000</v>
      </c>
      <c r="L255" s="46">
        <f t="shared" si="36"/>
        <v>105518</v>
      </c>
      <c r="M255" s="32">
        <f t="shared" si="37"/>
        <v>42442988</v>
      </c>
      <c r="N255" s="30">
        <f>M255-ROUNDDOWN(SUM($L$16:L255)*20.315%,0)</f>
        <v>40132566</v>
      </c>
    </row>
    <row r="256" spans="2:14">
      <c r="B256" s="1">
        <f t="shared" si="40"/>
        <v>41</v>
      </c>
      <c r="C256" s="2">
        <f t="shared" si="38"/>
        <v>52109</v>
      </c>
      <c r="D256" s="32">
        <f t="shared" si="32"/>
        <v>65000</v>
      </c>
      <c r="E256" s="46">
        <f t="shared" si="33"/>
        <v>53053</v>
      </c>
      <c r="F256" s="32">
        <f t="shared" si="34"/>
        <v>21339470</v>
      </c>
      <c r="G256" s="30">
        <f>F256-ROUNDDOWN(SUM($E$16:E256)*20.315%,0)</f>
        <v>20173497</v>
      </c>
      <c r="I256" s="1">
        <f t="shared" si="41"/>
        <v>41</v>
      </c>
      <c r="J256" s="2">
        <f t="shared" si="39"/>
        <v>52109</v>
      </c>
      <c r="K256" s="32">
        <f t="shared" si="35"/>
        <v>130000</v>
      </c>
      <c r="L256" s="46">
        <f t="shared" si="36"/>
        <v>106107</v>
      </c>
      <c r="M256" s="32">
        <f t="shared" si="37"/>
        <v>42679095</v>
      </c>
      <c r="N256" s="30">
        <f>M256-ROUNDDOWN(SUM($L$16:L256)*20.315%,0)</f>
        <v>40347117</v>
      </c>
    </row>
    <row r="257" spans="2:14">
      <c r="B257" s="1">
        <f t="shared" si="40"/>
        <v>42</v>
      </c>
      <c r="C257" s="2">
        <f t="shared" si="38"/>
        <v>52139</v>
      </c>
      <c r="D257" s="32">
        <f t="shared" si="32"/>
        <v>65000</v>
      </c>
      <c r="E257" s="46">
        <f t="shared" si="33"/>
        <v>53348</v>
      </c>
      <c r="F257" s="32">
        <f t="shared" si="34"/>
        <v>21457818</v>
      </c>
      <c r="G257" s="30">
        <f>F257-ROUNDDOWN(SUM($E$16:E257)*20.315%,0)</f>
        <v>20281008</v>
      </c>
      <c r="I257" s="1">
        <f t="shared" si="41"/>
        <v>42</v>
      </c>
      <c r="J257" s="2">
        <f t="shared" si="39"/>
        <v>52139</v>
      </c>
      <c r="K257" s="32">
        <f t="shared" si="35"/>
        <v>130000</v>
      </c>
      <c r="L257" s="46">
        <f t="shared" si="36"/>
        <v>106697</v>
      </c>
      <c r="M257" s="32">
        <f t="shared" si="37"/>
        <v>42915792</v>
      </c>
      <c r="N257" s="30">
        <f>M257-ROUNDDOWN(SUM($L$16:L257)*20.315%,0)</f>
        <v>40562139</v>
      </c>
    </row>
    <row r="258" spans="2:14">
      <c r="B258" s="1">
        <f t="shared" si="40"/>
        <v>42</v>
      </c>
      <c r="C258" s="2">
        <f t="shared" si="38"/>
        <v>52170</v>
      </c>
      <c r="D258" s="32">
        <f t="shared" si="32"/>
        <v>65000</v>
      </c>
      <c r="E258" s="46">
        <f t="shared" si="33"/>
        <v>53644</v>
      </c>
      <c r="F258" s="32">
        <f t="shared" si="34"/>
        <v>21576462</v>
      </c>
      <c r="G258" s="30">
        <f>F258-ROUNDDOWN(SUM($E$16:E258)*20.315%,0)</f>
        <v>20388754</v>
      </c>
      <c r="I258" s="1">
        <f t="shared" si="41"/>
        <v>42</v>
      </c>
      <c r="J258" s="2">
        <f t="shared" si="39"/>
        <v>52170</v>
      </c>
      <c r="K258" s="32">
        <f t="shared" si="35"/>
        <v>130000</v>
      </c>
      <c r="L258" s="46">
        <f t="shared" si="36"/>
        <v>107289</v>
      </c>
      <c r="M258" s="32">
        <f t="shared" si="37"/>
        <v>43153081</v>
      </c>
      <c r="N258" s="30">
        <f>M258-ROUNDDOWN(SUM($L$16:L258)*20.315%,0)</f>
        <v>40777632</v>
      </c>
    </row>
    <row r="259" spans="2:14">
      <c r="B259" s="1">
        <f t="shared" si="40"/>
        <v>42</v>
      </c>
      <c r="C259" s="2">
        <f t="shared" si="38"/>
        <v>52200</v>
      </c>
      <c r="D259" s="32">
        <f t="shared" si="32"/>
        <v>65000</v>
      </c>
      <c r="E259" s="46">
        <f t="shared" si="33"/>
        <v>53941</v>
      </c>
      <c r="F259" s="32">
        <f t="shared" si="34"/>
        <v>21695403</v>
      </c>
      <c r="G259" s="30">
        <f>F259-ROUNDDOWN(SUM($E$16:E259)*20.315%,0)</f>
        <v>20496737</v>
      </c>
      <c r="I259" s="1">
        <f t="shared" si="41"/>
        <v>42</v>
      </c>
      <c r="J259" s="2">
        <f t="shared" si="39"/>
        <v>52200</v>
      </c>
      <c r="K259" s="32">
        <f t="shared" si="35"/>
        <v>130000</v>
      </c>
      <c r="L259" s="46">
        <f t="shared" si="36"/>
        <v>107882</v>
      </c>
      <c r="M259" s="32">
        <f t="shared" si="37"/>
        <v>43390963</v>
      </c>
      <c r="N259" s="30">
        <f>M259-ROUNDDOWN(SUM($L$16:L259)*20.315%,0)</f>
        <v>40993598</v>
      </c>
    </row>
    <row r="260" spans="2:14">
      <c r="B260" s="1">
        <f t="shared" si="40"/>
        <v>42</v>
      </c>
      <c r="C260" s="2">
        <f t="shared" si="38"/>
        <v>52231</v>
      </c>
      <c r="D260" s="32">
        <f t="shared" si="32"/>
        <v>65000</v>
      </c>
      <c r="E260" s="46">
        <f t="shared" si="33"/>
        <v>54238</v>
      </c>
      <c r="F260" s="32">
        <f t="shared" si="34"/>
        <v>21814641</v>
      </c>
      <c r="G260" s="30">
        <f>F260-ROUNDDOWN(SUM($E$16:E260)*20.315%,0)</f>
        <v>20604956</v>
      </c>
      <c r="I260" s="1">
        <f t="shared" si="41"/>
        <v>42</v>
      </c>
      <c r="J260" s="2">
        <f t="shared" si="39"/>
        <v>52231</v>
      </c>
      <c r="K260" s="32">
        <f t="shared" si="35"/>
        <v>130000</v>
      </c>
      <c r="L260" s="46">
        <f t="shared" si="36"/>
        <v>108477</v>
      </c>
      <c r="M260" s="32">
        <f t="shared" si="37"/>
        <v>43629440</v>
      </c>
      <c r="N260" s="30">
        <f>M260-ROUNDDOWN(SUM($L$16:L260)*20.315%,0)</f>
        <v>41210038</v>
      </c>
    </row>
    <row r="261" spans="2:14">
      <c r="B261" s="1">
        <f t="shared" si="40"/>
        <v>42</v>
      </c>
      <c r="C261" s="2">
        <f t="shared" si="38"/>
        <v>52262</v>
      </c>
      <c r="D261" s="32">
        <f t="shared" si="32"/>
        <v>65000</v>
      </c>
      <c r="E261" s="46">
        <f t="shared" si="33"/>
        <v>54536</v>
      </c>
      <c r="F261" s="32">
        <f t="shared" si="34"/>
        <v>21934177</v>
      </c>
      <c r="G261" s="30">
        <f>F261-ROUNDDOWN(SUM($E$16:E261)*20.315%,0)</f>
        <v>20713413</v>
      </c>
      <c r="I261" s="1">
        <f t="shared" si="41"/>
        <v>42</v>
      </c>
      <c r="J261" s="2">
        <f t="shared" si="39"/>
        <v>52262</v>
      </c>
      <c r="K261" s="32">
        <f t="shared" si="35"/>
        <v>130000</v>
      </c>
      <c r="L261" s="46">
        <f t="shared" si="36"/>
        <v>109073</v>
      </c>
      <c r="M261" s="32">
        <f t="shared" si="37"/>
        <v>43868513</v>
      </c>
      <c r="N261" s="30">
        <f>M261-ROUNDDOWN(SUM($L$16:L261)*20.315%,0)</f>
        <v>41426953</v>
      </c>
    </row>
    <row r="262" spans="2:14">
      <c r="B262" s="1">
        <f t="shared" si="40"/>
        <v>42</v>
      </c>
      <c r="C262" s="2">
        <f t="shared" si="38"/>
        <v>52290</v>
      </c>
      <c r="D262" s="32">
        <f t="shared" si="32"/>
        <v>65000</v>
      </c>
      <c r="E262" s="46">
        <f t="shared" si="33"/>
        <v>54835</v>
      </c>
      <c r="F262" s="32">
        <f t="shared" si="34"/>
        <v>22054012</v>
      </c>
      <c r="G262" s="30">
        <f>F262-ROUNDDOWN(SUM($E$16:E262)*20.315%,0)</f>
        <v>20822108</v>
      </c>
      <c r="I262" s="1">
        <f t="shared" si="41"/>
        <v>42</v>
      </c>
      <c r="J262" s="2">
        <f t="shared" si="39"/>
        <v>52290</v>
      </c>
      <c r="K262" s="32">
        <f t="shared" si="35"/>
        <v>130000</v>
      </c>
      <c r="L262" s="46">
        <f t="shared" si="36"/>
        <v>109671</v>
      </c>
      <c r="M262" s="32">
        <f t="shared" si="37"/>
        <v>44108184</v>
      </c>
      <c r="N262" s="30">
        <f>M262-ROUNDDOWN(SUM($L$16:L262)*20.315%,0)</f>
        <v>41644344</v>
      </c>
    </row>
    <row r="263" spans="2:14">
      <c r="B263" s="1">
        <f t="shared" si="40"/>
        <v>42</v>
      </c>
      <c r="C263" s="2">
        <f t="shared" si="38"/>
        <v>52321</v>
      </c>
      <c r="D263" s="32">
        <f t="shared" si="32"/>
        <v>65000</v>
      </c>
      <c r="E263" s="46">
        <f t="shared" si="33"/>
        <v>55135</v>
      </c>
      <c r="F263" s="32">
        <f t="shared" si="34"/>
        <v>22174147</v>
      </c>
      <c r="G263" s="30">
        <f>F263-ROUNDDOWN(SUM($E$16:E263)*20.315%,0)</f>
        <v>20931043</v>
      </c>
      <c r="I263" s="1">
        <f t="shared" si="41"/>
        <v>42</v>
      </c>
      <c r="J263" s="2">
        <f t="shared" si="39"/>
        <v>52321</v>
      </c>
      <c r="K263" s="32">
        <f t="shared" si="35"/>
        <v>130000</v>
      </c>
      <c r="L263" s="46">
        <f t="shared" si="36"/>
        <v>110270</v>
      </c>
      <c r="M263" s="32">
        <f t="shared" si="37"/>
        <v>44348454</v>
      </c>
      <c r="N263" s="30">
        <f>M263-ROUNDDOWN(SUM($L$16:L263)*20.315%,0)</f>
        <v>41862213</v>
      </c>
    </row>
    <row r="264" spans="2:14">
      <c r="B264" s="1">
        <f t="shared" si="40"/>
        <v>42</v>
      </c>
      <c r="C264" s="2">
        <f t="shared" si="38"/>
        <v>52351</v>
      </c>
      <c r="D264" s="32">
        <f t="shared" si="32"/>
        <v>65000</v>
      </c>
      <c r="E264" s="46">
        <f t="shared" si="33"/>
        <v>55435</v>
      </c>
      <c r="F264" s="32">
        <f t="shared" si="34"/>
        <v>22294582</v>
      </c>
      <c r="G264" s="30">
        <f>F264-ROUNDDOWN(SUM($E$16:E264)*20.315%,0)</f>
        <v>21040216</v>
      </c>
      <c r="I264" s="1">
        <f t="shared" si="41"/>
        <v>42</v>
      </c>
      <c r="J264" s="2">
        <f t="shared" si="39"/>
        <v>52351</v>
      </c>
      <c r="K264" s="32">
        <f t="shared" si="35"/>
        <v>130000</v>
      </c>
      <c r="L264" s="46">
        <f t="shared" si="36"/>
        <v>110871</v>
      </c>
      <c r="M264" s="32">
        <f t="shared" si="37"/>
        <v>44589325</v>
      </c>
      <c r="N264" s="30">
        <f>M264-ROUNDDOWN(SUM($L$16:L264)*20.315%,0)</f>
        <v>42080560</v>
      </c>
    </row>
    <row r="265" spans="2:14">
      <c r="B265" s="1">
        <f t="shared" si="40"/>
        <v>42</v>
      </c>
      <c r="C265" s="2">
        <f t="shared" si="38"/>
        <v>52382</v>
      </c>
      <c r="D265" s="32">
        <f t="shared" si="32"/>
        <v>65000</v>
      </c>
      <c r="E265" s="46">
        <f t="shared" si="33"/>
        <v>55736</v>
      </c>
      <c r="F265" s="32">
        <f t="shared" si="34"/>
        <v>22415318</v>
      </c>
      <c r="G265" s="30">
        <f>F265-ROUNDDOWN(SUM($E$16:E265)*20.315%,0)</f>
        <v>21149629</v>
      </c>
      <c r="I265" s="1">
        <f t="shared" si="41"/>
        <v>42</v>
      </c>
      <c r="J265" s="2">
        <f t="shared" si="39"/>
        <v>52382</v>
      </c>
      <c r="K265" s="32">
        <f t="shared" si="35"/>
        <v>130000</v>
      </c>
      <c r="L265" s="46">
        <f t="shared" si="36"/>
        <v>111473</v>
      </c>
      <c r="M265" s="32">
        <f t="shared" si="37"/>
        <v>44830798</v>
      </c>
      <c r="N265" s="30">
        <f>M265-ROUNDDOWN(SUM($L$16:L265)*20.315%,0)</f>
        <v>42299387</v>
      </c>
    </row>
    <row r="266" spans="2:14">
      <c r="B266" s="1">
        <f t="shared" si="40"/>
        <v>42</v>
      </c>
      <c r="C266" s="2">
        <f t="shared" si="38"/>
        <v>52412</v>
      </c>
      <c r="D266" s="32">
        <f t="shared" si="32"/>
        <v>65000</v>
      </c>
      <c r="E266" s="46">
        <f t="shared" si="33"/>
        <v>56038</v>
      </c>
      <c r="F266" s="32">
        <f t="shared" si="34"/>
        <v>22536356</v>
      </c>
      <c r="G266" s="30">
        <f>F266-ROUNDDOWN(SUM($E$16:E266)*20.315%,0)</f>
        <v>21259283</v>
      </c>
      <c r="I266" s="1">
        <f t="shared" si="41"/>
        <v>42</v>
      </c>
      <c r="J266" s="2">
        <f t="shared" si="39"/>
        <v>52412</v>
      </c>
      <c r="K266" s="32">
        <f t="shared" si="35"/>
        <v>130000</v>
      </c>
      <c r="L266" s="46">
        <f t="shared" si="36"/>
        <v>112076</v>
      </c>
      <c r="M266" s="32">
        <f t="shared" si="37"/>
        <v>45072874</v>
      </c>
      <c r="N266" s="30">
        <f>M266-ROUNDDOWN(SUM($L$16:L266)*20.315%,0)</f>
        <v>42518695</v>
      </c>
    </row>
    <row r="267" spans="2:14">
      <c r="B267" s="1">
        <f t="shared" si="40"/>
        <v>42</v>
      </c>
      <c r="C267" s="2">
        <f t="shared" si="38"/>
        <v>52443</v>
      </c>
      <c r="D267" s="32">
        <f t="shared" si="32"/>
        <v>65000</v>
      </c>
      <c r="E267" s="46">
        <f t="shared" si="33"/>
        <v>56340</v>
      </c>
      <c r="F267" s="32">
        <f t="shared" si="34"/>
        <v>22657696</v>
      </c>
      <c r="G267" s="30">
        <f>F267-ROUNDDOWN(SUM($E$16:E267)*20.315%,0)</f>
        <v>21369178</v>
      </c>
      <c r="I267" s="1">
        <f t="shared" si="41"/>
        <v>42</v>
      </c>
      <c r="J267" s="2">
        <f t="shared" si="39"/>
        <v>52443</v>
      </c>
      <c r="K267" s="32">
        <f t="shared" si="35"/>
        <v>130000</v>
      </c>
      <c r="L267" s="46">
        <f t="shared" si="36"/>
        <v>112682</v>
      </c>
      <c r="M267" s="32">
        <f t="shared" si="37"/>
        <v>45315556</v>
      </c>
      <c r="N267" s="30">
        <f>M267-ROUNDDOWN(SUM($L$16:L267)*20.315%,0)</f>
        <v>42738486</v>
      </c>
    </row>
    <row r="268" spans="2:14">
      <c r="B268" s="1">
        <f t="shared" si="40"/>
        <v>42</v>
      </c>
      <c r="C268" s="2">
        <f t="shared" si="38"/>
        <v>52474</v>
      </c>
      <c r="D268" s="32">
        <f t="shared" si="32"/>
        <v>65000</v>
      </c>
      <c r="E268" s="46">
        <f t="shared" si="33"/>
        <v>56644</v>
      </c>
      <c r="F268" s="32">
        <f t="shared" si="34"/>
        <v>22779340</v>
      </c>
      <c r="G268" s="30">
        <f>F268-ROUNDDOWN(SUM($E$16:E268)*20.315%,0)</f>
        <v>21479315</v>
      </c>
      <c r="I268" s="1">
        <f t="shared" si="41"/>
        <v>42</v>
      </c>
      <c r="J268" s="2">
        <f t="shared" si="39"/>
        <v>52474</v>
      </c>
      <c r="K268" s="32">
        <f t="shared" si="35"/>
        <v>130000</v>
      </c>
      <c r="L268" s="46">
        <f t="shared" si="36"/>
        <v>113288</v>
      </c>
      <c r="M268" s="32">
        <f t="shared" si="37"/>
        <v>45558844</v>
      </c>
      <c r="N268" s="30">
        <f>M268-ROUNDDOWN(SUM($L$16:L268)*20.315%,0)</f>
        <v>42958759</v>
      </c>
    </row>
    <row r="269" spans="2:14">
      <c r="B269" s="1">
        <f t="shared" si="40"/>
        <v>43</v>
      </c>
      <c r="C269" s="2">
        <f t="shared" si="38"/>
        <v>52504</v>
      </c>
      <c r="D269" s="32">
        <f t="shared" si="32"/>
        <v>65000</v>
      </c>
      <c r="E269" s="46">
        <f t="shared" si="33"/>
        <v>56948</v>
      </c>
      <c r="F269" s="32">
        <f t="shared" si="34"/>
        <v>22901288</v>
      </c>
      <c r="G269" s="30">
        <f>F269-ROUNDDOWN(SUM($E$16:E269)*20.315%,0)</f>
        <v>21589694</v>
      </c>
      <c r="I269" s="1">
        <f t="shared" si="41"/>
        <v>43</v>
      </c>
      <c r="J269" s="2">
        <f t="shared" si="39"/>
        <v>52504</v>
      </c>
      <c r="K269" s="32">
        <f t="shared" si="35"/>
        <v>130000</v>
      </c>
      <c r="L269" s="46">
        <f t="shared" si="36"/>
        <v>113897</v>
      </c>
      <c r="M269" s="32">
        <f t="shared" si="37"/>
        <v>45802741</v>
      </c>
      <c r="N269" s="30">
        <f>M269-ROUNDDOWN(SUM($L$16:L269)*20.315%,0)</f>
        <v>43179518</v>
      </c>
    </row>
    <row r="270" spans="2:14">
      <c r="B270" s="1">
        <f t="shared" si="40"/>
        <v>43</v>
      </c>
      <c r="C270" s="2">
        <f t="shared" si="38"/>
        <v>52535</v>
      </c>
      <c r="D270" s="32">
        <f t="shared" si="32"/>
        <v>65000</v>
      </c>
      <c r="E270" s="46">
        <f t="shared" si="33"/>
        <v>57253</v>
      </c>
      <c r="F270" s="32">
        <f t="shared" si="34"/>
        <v>23023541</v>
      </c>
      <c r="G270" s="30">
        <f>F270-ROUNDDOWN(SUM($E$16:E270)*20.315%,0)</f>
        <v>21700316</v>
      </c>
      <c r="I270" s="1">
        <f t="shared" si="41"/>
        <v>43</v>
      </c>
      <c r="J270" s="2">
        <f t="shared" si="39"/>
        <v>52535</v>
      </c>
      <c r="K270" s="32">
        <f t="shared" si="35"/>
        <v>130000</v>
      </c>
      <c r="L270" s="46">
        <f t="shared" si="36"/>
        <v>114506</v>
      </c>
      <c r="M270" s="32">
        <f t="shared" si="37"/>
        <v>46047247</v>
      </c>
      <c r="N270" s="30">
        <f>M270-ROUNDDOWN(SUM($L$16:L270)*20.315%,0)</f>
        <v>43400762</v>
      </c>
    </row>
    <row r="271" spans="2:14">
      <c r="B271" s="1">
        <f t="shared" si="40"/>
        <v>43</v>
      </c>
      <c r="C271" s="2">
        <f t="shared" si="38"/>
        <v>52565</v>
      </c>
      <c r="D271" s="32">
        <f t="shared" si="32"/>
        <v>65000</v>
      </c>
      <c r="E271" s="46">
        <f t="shared" si="33"/>
        <v>57558</v>
      </c>
      <c r="F271" s="32">
        <f t="shared" si="34"/>
        <v>23146099</v>
      </c>
      <c r="G271" s="30">
        <f>F271-ROUNDDOWN(SUM($E$16:E271)*20.315%,0)</f>
        <v>21811181</v>
      </c>
      <c r="I271" s="1">
        <f t="shared" si="41"/>
        <v>43</v>
      </c>
      <c r="J271" s="2">
        <f t="shared" si="39"/>
        <v>52565</v>
      </c>
      <c r="K271" s="32">
        <f t="shared" si="35"/>
        <v>130000</v>
      </c>
      <c r="L271" s="46">
        <f t="shared" si="36"/>
        <v>115118</v>
      </c>
      <c r="M271" s="32">
        <f t="shared" si="37"/>
        <v>46292365</v>
      </c>
      <c r="N271" s="30">
        <f>M271-ROUNDDOWN(SUM($L$16:L271)*20.315%,0)</f>
        <v>43622494</v>
      </c>
    </row>
    <row r="272" spans="2:14">
      <c r="B272" s="1">
        <f t="shared" si="40"/>
        <v>43</v>
      </c>
      <c r="C272" s="2">
        <f t="shared" si="38"/>
        <v>52596</v>
      </c>
      <c r="D272" s="32">
        <f t="shared" si="32"/>
        <v>65000</v>
      </c>
      <c r="E272" s="46">
        <f t="shared" si="33"/>
        <v>57865</v>
      </c>
      <c r="F272" s="32">
        <f t="shared" si="34"/>
        <v>23268964</v>
      </c>
      <c r="G272" s="30">
        <f>F272-ROUNDDOWN(SUM($E$16:E272)*20.315%,0)</f>
        <v>21922290</v>
      </c>
      <c r="I272" s="1">
        <f t="shared" si="41"/>
        <v>43</v>
      </c>
      <c r="J272" s="2">
        <f t="shared" si="39"/>
        <v>52596</v>
      </c>
      <c r="K272" s="32">
        <f t="shared" si="35"/>
        <v>130000</v>
      </c>
      <c r="L272" s="46">
        <f t="shared" si="36"/>
        <v>115730</v>
      </c>
      <c r="M272" s="32">
        <f t="shared" si="37"/>
        <v>46538095</v>
      </c>
      <c r="N272" s="30">
        <f>M272-ROUNDDOWN(SUM($L$16:L272)*20.315%,0)</f>
        <v>43844714</v>
      </c>
    </row>
    <row r="273" spans="2:14">
      <c r="B273" s="1">
        <f t="shared" si="40"/>
        <v>43</v>
      </c>
      <c r="C273" s="2">
        <f t="shared" si="38"/>
        <v>52627</v>
      </c>
      <c r="D273" s="32">
        <f t="shared" ref="D273:D336" si="42">IF(B273&lt;60,$D$10,0)</f>
        <v>65000</v>
      </c>
      <c r="E273" s="46">
        <f t="shared" ref="E273:E336" si="43">ROUNDDOWN(F272*$E$10/12,0)</f>
        <v>58172</v>
      </c>
      <c r="F273" s="32">
        <f t="shared" ref="F273:F336" si="44">F272+D273+E273</f>
        <v>23392136</v>
      </c>
      <c r="G273" s="30">
        <f>F273-ROUNDDOWN(SUM($E$16:E273)*20.315%,0)</f>
        <v>22033645</v>
      </c>
      <c r="I273" s="1">
        <f t="shared" si="41"/>
        <v>43</v>
      </c>
      <c r="J273" s="2">
        <f t="shared" si="39"/>
        <v>52627</v>
      </c>
      <c r="K273" s="32">
        <f t="shared" ref="K273:K336" si="45">IF(I273&lt;60,$K$10,0)</f>
        <v>130000</v>
      </c>
      <c r="L273" s="46">
        <f t="shared" ref="L273:L336" si="46">ROUNDDOWN(M272*$L$10/12,0)</f>
        <v>116345</v>
      </c>
      <c r="M273" s="32">
        <f t="shared" ref="M273:M336" si="47">M272+K273+L273</f>
        <v>46784440</v>
      </c>
      <c r="N273" s="30">
        <f>M273-ROUNDDOWN(SUM($L$16:L273)*20.315%,0)</f>
        <v>44067423</v>
      </c>
    </row>
    <row r="274" spans="2:14">
      <c r="B274" s="1">
        <f t="shared" si="40"/>
        <v>43</v>
      </c>
      <c r="C274" s="2">
        <f t="shared" ref="C274:C337" si="48">EOMONTH(C273,1)</f>
        <v>52656</v>
      </c>
      <c r="D274" s="32">
        <f t="shared" si="42"/>
        <v>65000</v>
      </c>
      <c r="E274" s="46">
        <f t="shared" si="43"/>
        <v>58480</v>
      </c>
      <c r="F274" s="32">
        <f t="shared" si="44"/>
        <v>23515616</v>
      </c>
      <c r="G274" s="30">
        <f>F274-ROUNDDOWN(SUM($E$16:E274)*20.315%,0)</f>
        <v>22145245</v>
      </c>
      <c r="I274" s="1">
        <f t="shared" si="41"/>
        <v>43</v>
      </c>
      <c r="J274" s="2">
        <f t="shared" ref="J274:J337" si="49">EOMONTH(J273,1)</f>
        <v>52656</v>
      </c>
      <c r="K274" s="32">
        <f t="shared" si="45"/>
        <v>130000</v>
      </c>
      <c r="L274" s="46">
        <f t="shared" si="46"/>
        <v>116961</v>
      </c>
      <c r="M274" s="32">
        <f t="shared" si="47"/>
        <v>47031401</v>
      </c>
      <c r="N274" s="30">
        <f>M274-ROUNDDOWN(SUM($L$16:L274)*20.315%,0)</f>
        <v>44290623</v>
      </c>
    </row>
    <row r="275" spans="2:14">
      <c r="B275" s="1">
        <f t="shared" si="40"/>
        <v>43</v>
      </c>
      <c r="C275" s="2">
        <f t="shared" si="48"/>
        <v>52687</v>
      </c>
      <c r="D275" s="32">
        <f t="shared" si="42"/>
        <v>65000</v>
      </c>
      <c r="E275" s="46">
        <f t="shared" si="43"/>
        <v>58789</v>
      </c>
      <c r="F275" s="32">
        <f t="shared" si="44"/>
        <v>23639405</v>
      </c>
      <c r="G275" s="30">
        <f>F275-ROUNDDOWN(SUM($E$16:E275)*20.315%,0)</f>
        <v>22257091</v>
      </c>
      <c r="I275" s="1">
        <f t="shared" si="41"/>
        <v>43</v>
      </c>
      <c r="J275" s="2">
        <f t="shared" si="49"/>
        <v>52687</v>
      </c>
      <c r="K275" s="32">
        <f t="shared" si="45"/>
        <v>130000</v>
      </c>
      <c r="L275" s="46">
        <f t="shared" si="46"/>
        <v>117578</v>
      </c>
      <c r="M275" s="32">
        <f t="shared" si="47"/>
        <v>47278979</v>
      </c>
      <c r="N275" s="30">
        <f>M275-ROUNDDOWN(SUM($L$16:L275)*20.315%,0)</f>
        <v>44514315</v>
      </c>
    </row>
    <row r="276" spans="2:14">
      <c r="B276" s="1">
        <f t="shared" si="40"/>
        <v>43</v>
      </c>
      <c r="C276" s="2">
        <f t="shared" si="48"/>
        <v>52717</v>
      </c>
      <c r="D276" s="32">
        <f t="shared" si="42"/>
        <v>65000</v>
      </c>
      <c r="E276" s="46">
        <f t="shared" si="43"/>
        <v>59098</v>
      </c>
      <c r="F276" s="32">
        <f t="shared" si="44"/>
        <v>23763503</v>
      </c>
      <c r="G276" s="30">
        <f>F276-ROUNDDOWN(SUM($E$16:E276)*20.315%,0)</f>
        <v>22369183</v>
      </c>
      <c r="I276" s="1">
        <f t="shared" si="41"/>
        <v>43</v>
      </c>
      <c r="J276" s="2">
        <f t="shared" si="49"/>
        <v>52717</v>
      </c>
      <c r="K276" s="32">
        <f t="shared" si="45"/>
        <v>130000</v>
      </c>
      <c r="L276" s="46">
        <f t="shared" si="46"/>
        <v>118197</v>
      </c>
      <c r="M276" s="32">
        <f t="shared" si="47"/>
        <v>47527176</v>
      </c>
      <c r="N276" s="30">
        <f>M276-ROUNDDOWN(SUM($L$16:L276)*20.315%,0)</f>
        <v>44738501</v>
      </c>
    </row>
    <row r="277" spans="2:14">
      <c r="B277" s="1">
        <f t="shared" si="40"/>
        <v>43</v>
      </c>
      <c r="C277" s="2">
        <f t="shared" si="48"/>
        <v>52748</v>
      </c>
      <c r="D277" s="32">
        <f t="shared" si="42"/>
        <v>65000</v>
      </c>
      <c r="E277" s="46">
        <f t="shared" si="43"/>
        <v>59408</v>
      </c>
      <c r="F277" s="32">
        <f t="shared" si="44"/>
        <v>23887911</v>
      </c>
      <c r="G277" s="30">
        <f>F277-ROUNDDOWN(SUM($E$16:E277)*20.315%,0)</f>
        <v>22481522</v>
      </c>
      <c r="I277" s="1">
        <f t="shared" si="41"/>
        <v>43</v>
      </c>
      <c r="J277" s="2">
        <f t="shared" si="49"/>
        <v>52748</v>
      </c>
      <c r="K277" s="32">
        <f t="shared" si="45"/>
        <v>130000</v>
      </c>
      <c r="L277" s="46">
        <f t="shared" si="46"/>
        <v>118817</v>
      </c>
      <c r="M277" s="32">
        <f t="shared" si="47"/>
        <v>47775993</v>
      </c>
      <c r="N277" s="30">
        <f>M277-ROUNDDOWN(SUM($L$16:L277)*20.315%,0)</f>
        <v>44963180</v>
      </c>
    </row>
    <row r="278" spans="2:14">
      <c r="B278" s="1">
        <f t="shared" si="40"/>
        <v>43</v>
      </c>
      <c r="C278" s="2">
        <f t="shared" si="48"/>
        <v>52778</v>
      </c>
      <c r="D278" s="32">
        <f t="shared" si="42"/>
        <v>65000</v>
      </c>
      <c r="E278" s="46">
        <f t="shared" si="43"/>
        <v>59719</v>
      </c>
      <c r="F278" s="32">
        <f t="shared" si="44"/>
        <v>24012630</v>
      </c>
      <c r="G278" s="30">
        <f>F278-ROUNDDOWN(SUM($E$16:E278)*20.315%,0)</f>
        <v>22594109</v>
      </c>
      <c r="I278" s="1">
        <f t="shared" si="41"/>
        <v>43</v>
      </c>
      <c r="J278" s="2">
        <f t="shared" si="49"/>
        <v>52778</v>
      </c>
      <c r="K278" s="32">
        <f t="shared" si="45"/>
        <v>130000</v>
      </c>
      <c r="L278" s="46">
        <f t="shared" si="46"/>
        <v>119439</v>
      </c>
      <c r="M278" s="32">
        <f t="shared" si="47"/>
        <v>48025432</v>
      </c>
      <c r="N278" s="30">
        <f>M278-ROUNDDOWN(SUM($L$16:L278)*20.315%,0)</f>
        <v>45188355</v>
      </c>
    </row>
    <row r="279" spans="2:14">
      <c r="B279" s="1">
        <f t="shared" si="40"/>
        <v>43</v>
      </c>
      <c r="C279" s="2">
        <f t="shared" si="48"/>
        <v>52809</v>
      </c>
      <c r="D279" s="32">
        <f t="shared" si="42"/>
        <v>65000</v>
      </c>
      <c r="E279" s="46">
        <f t="shared" si="43"/>
        <v>60031</v>
      </c>
      <c r="F279" s="32">
        <f t="shared" si="44"/>
        <v>24137661</v>
      </c>
      <c r="G279" s="30">
        <f>F279-ROUNDDOWN(SUM($E$16:E279)*20.315%,0)</f>
        <v>22706945</v>
      </c>
      <c r="I279" s="1">
        <f t="shared" si="41"/>
        <v>43</v>
      </c>
      <c r="J279" s="2">
        <f t="shared" si="49"/>
        <v>52809</v>
      </c>
      <c r="K279" s="32">
        <f t="shared" si="45"/>
        <v>130000</v>
      </c>
      <c r="L279" s="46">
        <f t="shared" si="46"/>
        <v>120063</v>
      </c>
      <c r="M279" s="32">
        <f t="shared" si="47"/>
        <v>48275495</v>
      </c>
      <c r="N279" s="30">
        <f>M279-ROUNDDOWN(SUM($L$16:L279)*20.315%,0)</f>
        <v>45414027</v>
      </c>
    </row>
    <row r="280" spans="2:14">
      <c r="B280" s="1">
        <f t="shared" si="40"/>
        <v>43</v>
      </c>
      <c r="C280" s="2">
        <f t="shared" si="48"/>
        <v>52840</v>
      </c>
      <c r="D280" s="32">
        <f t="shared" si="42"/>
        <v>65000</v>
      </c>
      <c r="E280" s="46">
        <f t="shared" si="43"/>
        <v>60344</v>
      </c>
      <c r="F280" s="32">
        <f t="shared" si="44"/>
        <v>24263005</v>
      </c>
      <c r="G280" s="30">
        <f>F280-ROUNDDOWN(SUM($E$16:E280)*20.315%,0)</f>
        <v>22820030</v>
      </c>
      <c r="I280" s="1">
        <f t="shared" si="41"/>
        <v>43</v>
      </c>
      <c r="J280" s="2">
        <f t="shared" si="49"/>
        <v>52840</v>
      </c>
      <c r="K280" s="32">
        <f t="shared" si="45"/>
        <v>130000</v>
      </c>
      <c r="L280" s="46">
        <f t="shared" si="46"/>
        <v>120688</v>
      </c>
      <c r="M280" s="32">
        <f t="shared" si="47"/>
        <v>48526183</v>
      </c>
      <c r="N280" s="30">
        <f>M280-ROUNDDOWN(SUM($L$16:L280)*20.315%,0)</f>
        <v>45640197</v>
      </c>
    </row>
    <row r="281" spans="2:14">
      <c r="B281" s="1">
        <f t="shared" si="40"/>
        <v>44</v>
      </c>
      <c r="C281" s="2">
        <f t="shared" si="48"/>
        <v>52870</v>
      </c>
      <c r="D281" s="32">
        <f t="shared" si="42"/>
        <v>65000</v>
      </c>
      <c r="E281" s="46">
        <f t="shared" si="43"/>
        <v>60657</v>
      </c>
      <c r="F281" s="32">
        <f t="shared" si="44"/>
        <v>24388662</v>
      </c>
      <c r="G281" s="30">
        <f>F281-ROUNDDOWN(SUM($E$16:E281)*20.315%,0)</f>
        <v>22933365</v>
      </c>
      <c r="I281" s="1">
        <f t="shared" si="41"/>
        <v>44</v>
      </c>
      <c r="J281" s="2">
        <f t="shared" si="49"/>
        <v>52870</v>
      </c>
      <c r="K281" s="32">
        <f t="shared" si="45"/>
        <v>130000</v>
      </c>
      <c r="L281" s="46">
        <f t="shared" si="46"/>
        <v>121315</v>
      </c>
      <c r="M281" s="32">
        <f t="shared" si="47"/>
        <v>48777498</v>
      </c>
      <c r="N281" s="30">
        <f>M281-ROUNDDOWN(SUM($L$16:L281)*20.315%,0)</f>
        <v>45866867</v>
      </c>
    </row>
    <row r="282" spans="2:14">
      <c r="B282" s="1">
        <f t="shared" si="40"/>
        <v>44</v>
      </c>
      <c r="C282" s="2">
        <f t="shared" si="48"/>
        <v>52901</v>
      </c>
      <c r="D282" s="32">
        <f t="shared" si="42"/>
        <v>65000</v>
      </c>
      <c r="E282" s="46">
        <f t="shared" si="43"/>
        <v>60971</v>
      </c>
      <c r="F282" s="32">
        <f t="shared" si="44"/>
        <v>24514633</v>
      </c>
      <c r="G282" s="30">
        <f>F282-ROUNDDOWN(SUM($E$16:E282)*20.315%,0)</f>
        <v>23046949</v>
      </c>
      <c r="I282" s="1">
        <f t="shared" si="41"/>
        <v>44</v>
      </c>
      <c r="J282" s="2">
        <f t="shared" si="49"/>
        <v>52901</v>
      </c>
      <c r="K282" s="32">
        <f t="shared" si="45"/>
        <v>130000</v>
      </c>
      <c r="L282" s="46">
        <f t="shared" si="46"/>
        <v>121943</v>
      </c>
      <c r="M282" s="32">
        <f t="shared" si="47"/>
        <v>49029441</v>
      </c>
      <c r="N282" s="30">
        <f>M282-ROUNDDOWN(SUM($L$16:L282)*20.315%,0)</f>
        <v>46094038</v>
      </c>
    </row>
    <row r="283" spans="2:14">
      <c r="B283" s="1">
        <f t="shared" si="40"/>
        <v>44</v>
      </c>
      <c r="C283" s="2">
        <f t="shared" si="48"/>
        <v>52931</v>
      </c>
      <c r="D283" s="32">
        <f t="shared" si="42"/>
        <v>65000</v>
      </c>
      <c r="E283" s="46">
        <f t="shared" si="43"/>
        <v>61286</v>
      </c>
      <c r="F283" s="32">
        <f t="shared" si="44"/>
        <v>24640919</v>
      </c>
      <c r="G283" s="30">
        <f>F283-ROUNDDOWN(SUM($E$16:E283)*20.315%,0)</f>
        <v>23160785</v>
      </c>
      <c r="I283" s="1">
        <f t="shared" si="41"/>
        <v>44</v>
      </c>
      <c r="J283" s="2">
        <f t="shared" si="49"/>
        <v>52931</v>
      </c>
      <c r="K283" s="32">
        <f t="shared" si="45"/>
        <v>130000</v>
      </c>
      <c r="L283" s="46">
        <f t="shared" si="46"/>
        <v>122573</v>
      </c>
      <c r="M283" s="32">
        <f t="shared" si="47"/>
        <v>49282014</v>
      </c>
      <c r="N283" s="30">
        <f>M283-ROUNDDOWN(SUM($L$16:L283)*20.315%,0)</f>
        <v>46321710</v>
      </c>
    </row>
    <row r="284" spans="2:14">
      <c r="B284" s="1">
        <f t="shared" si="40"/>
        <v>44</v>
      </c>
      <c r="C284" s="2">
        <f t="shared" si="48"/>
        <v>52962</v>
      </c>
      <c r="D284" s="32">
        <f t="shared" si="42"/>
        <v>65000</v>
      </c>
      <c r="E284" s="46">
        <f t="shared" si="43"/>
        <v>61602</v>
      </c>
      <c r="F284" s="32">
        <f t="shared" si="44"/>
        <v>24767521</v>
      </c>
      <c r="G284" s="30">
        <f>F284-ROUNDDOWN(SUM($E$16:E284)*20.315%,0)</f>
        <v>23274873</v>
      </c>
      <c r="I284" s="1">
        <f t="shared" si="41"/>
        <v>44</v>
      </c>
      <c r="J284" s="2">
        <f t="shared" si="49"/>
        <v>52962</v>
      </c>
      <c r="K284" s="32">
        <f t="shared" si="45"/>
        <v>130000</v>
      </c>
      <c r="L284" s="46">
        <f t="shared" si="46"/>
        <v>123205</v>
      </c>
      <c r="M284" s="32">
        <f t="shared" si="47"/>
        <v>49535219</v>
      </c>
      <c r="N284" s="30">
        <f>M284-ROUNDDOWN(SUM($L$16:L284)*20.315%,0)</f>
        <v>46549886</v>
      </c>
    </row>
    <row r="285" spans="2:14">
      <c r="B285" s="1">
        <f t="shared" ref="B285:B348" si="50">B273+1</f>
        <v>44</v>
      </c>
      <c r="C285" s="2">
        <f t="shared" si="48"/>
        <v>52993</v>
      </c>
      <c r="D285" s="32">
        <f t="shared" si="42"/>
        <v>65000</v>
      </c>
      <c r="E285" s="46">
        <f t="shared" si="43"/>
        <v>61918</v>
      </c>
      <c r="F285" s="32">
        <f t="shared" si="44"/>
        <v>24894439</v>
      </c>
      <c r="G285" s="30">
        <f>F285-ROUNDDOWN(SUM($E$16:E285)*20.315%,0)</f>
        <v>23389212</v>
      </c>
      <c r="I285" s="1">
        <f t="shared" ref="I285:I348" si="51">I273+1</f>
        <v>44</v>
      </c>
      <c r="J285" s="2">
        <f t="shared" si="49"/>
        <v>52993</v>
      </c>
      <c r="K285" s="32">
        <f t="shared" si="45"/>
        <v>130000</v>
      </c>
      <c r="L285" s="46">
        <f t="shared" si="46"/>
        <v>123838</v>
      </c>
      <c r="M285" s="32">
        <f t="shared" si="47"/>
        <v>49789057</v>
      </c>
      <c r="N285" s="30">
        <f>M285-ROUNDDOWN(SUM($L$16:L285)*20.315%,0)</f>
        <v>46778566</v>
      </c>
    </row>
    <row r="286" spans="2:14">
      <c r="B286" s="1">
        <f t="shared" si="50"/>
        <v>44</v>
      </c>
      <c r="C286" s="2">
        <f t="shared" si="48"/>
        <v>53021</v>
      </c>
      <c r="D286" s="32">
        <f t="shared" si="42"/>
        <v>65000</v>
      </c>
      <c r="E286" s="46">
        <f t="shared" si="43"/>
        <v>62236</v>
      </c>
      <c r="F286" s="32">
        <f t="shared" si="44"/>
        <v>25021675</v>
      </c>
      <c r="G286" s="30">
        <f>F286-ROUNDDOWN(SUM($E$16:E286)*20.315%,0)</f>
        <v>23503805</v>
      </c>
      <c r="I286" s="1">
        <f t="shared" si="51"/>
        <v>44</v>
      </c>
      <c r="J286" s="2">
        <f t="shared" si="49"/>
        <v>53021</v>
      </c>
      <c r="K286" s="32">
        <f t="shared" si="45"/>
        <v>130000</v>
      </c>
      <c r="L286" s="46">
        <f t="shared" si="46"/>
        <v>124472</v>
      </c>
      <c r="M286" s="32">
        <f t="shared" si="47"/>
        <v>50043529</v>
      </c>
      <c r="N286" s="30">
        <f>M286-ROUNDDOWN(SUM($L$16:L286)*20.315%,0)</f>
        <v>47007752</v>
      </c>
    </row>
    <row r="287" spans="2:14">
      <c r="B287" s="1">
        <f t="shared" si="50"/>
        <v>44</v>
      </c>
      <c r="C287" s="2">
        <f t="shared" si="48"/>
        <v>53052</v>
      </c>
      <c r="D287" s="32">
        <f t="shared" si="42"/>
        <v>65000</v>
      </c>
      <c r="E287" s="46">
        <f t="shared" si="43"/>
        <v>62554</v>
      </c>
      <c r="F287" s="32">
        <f t="shared" si="44"/>
        <v>25149229</v>
      </c>
      <c r="G287" s="30">
        <f>F287-ROUNDDOWN(SUM($E$16:E287)*20.315%,0)</f>
        <v>23618651</v>
      </c>
      <c r="I287" s="1">
        <f t="shared" si="51"/>
        <v>44</v>
      </c>
      <c r="J287" s="2">
        <f t="shared" si="49"/>
        <v>53052</v>
      </c>
      <c r="K287" s="32">
        <f t="shared" si="45"/>
        <v>130000</v>
      </c>
      <c r="L287" s="46">
        <f t="shared" si="46"/>
        <v>125108</v>
      </c>
      <c r="M287" s="32">
        <f t="shared" si="47"/>
        <v>50298637</v>
      </c>
      <c r="N287" s="30">
        <f>M287-ROUNDDOWN(SUM($L$16:L287)*20.315%,0)</f>
        <v>47237444</v>
      </c>
    </row>
    <row r="288" spans="2:14">
      <c r="B288" s="1">
        <f t="shared" si="50"/>
        <v>44</v>
      </c>
      <c r="C288" s="2">
        <f t="shared" si="48"/>
        <v>53082</v>
      </c>
      <c r="D288" s="32">
        <f t="shared" si="42"/>
        <v>65000</v>
      </c>
      <c r="E288" s="46">
        <f t="shared" si="43"/>
        <v>62873</v>
      </c>
      <c r="F288" s="32">
        <f t="shared" si="44"/>
        <v>25277102</v>
      </c>
      <c r="G288" s="30">
        <f>F288-ROUNDDOWN(SUM($E$16:E288)*20.315%,0)</f>
        <v>23733751</v>
      </c>
      <c r="I288" s="1">
        <f t="shared" si="51"/>
        <v>44</v>
      </c>
      <c r="J288" s="2">
        <f t="shared" si="49"/>
        <v>53082</v>
      </c>
      <c r="K288" s="32">
        <f t="shared" si="45"/>
        <v>130000</v>
      </c>
      <c r="L288" s="46">
        <f t="shared" si="46"/>
        <v>125746</v>
      </c>
      <c r="M288" s="32">
        <f t="shared" si="47"/>
        <v>50554383</v>
      </c>
      <c r="N288" s="30">
        <f>M288-ROUNDDOWN(SUM($L$16:L288)*20.315%,0)</f>
        <v>47467645</v>
      </c>
    </row>
    <row r="289" spans="2:14">
      <c r="B289" s="1">
        <f t="shared" si="50"/>
        <v>44</v>
      </c>
      <c r="C289" s="2">
        <f t="shared" si="48"/>
        <v>53113</v>
      </c>
      <c r="D289" s="32">
        <f t="shared" si="42"/>
        <v>65000</v>
      </c>
      <c r="E289" s="46">
        <f t="shared" si="43"/>
        <v>63192</v>
      </c>
      <c r="F289" s="32">
        <f t="shared" si="44"/>
        <v>25405294</v>
      </c>
      <c r="G289" s="30">
        <f>F289-ROUNDDOWN(SUM($E$16:E289)*20.315%,0)</f>
        <v>23849106</v>
      </c>
      <c r="I289" s="1">
        <f t="shared" si="51"/>
        <v>44</v>
      </c>
      <c r="J289" s="2">
        <f t="shared" si="49"/>
        <v>53113</v>
      </c>
      <c r="K289" s="32">
        <f t="shared" si="45"/>
        <v>130000</v>
      </c>
      <c r="L289" s="46">
        <f t="shared" si="46"/>
        <v>126385</v>
      </c>
      <c r="M289" s="32">
        <f t="shared" si="47"/>
        <v>50810768</v>
      </c>
      <c r="N289" s="30">
        <f>M289-ROUNDDOWN(SUM($L$16:L289)*20.315%,0)</f>
        <v>47698354</v>
      </c>
    </row>
    <row r="290" spans="2:14">
      <c r="B290" s="1">
        <f t="shared" si="50"/>
        <v>44</v>
      </c>
      <c r="C290" s="2">
        <f t="shared" si="48"/>
        <v>53143</v>
      </c>
      <c r="D290" s="32">
        <f t="shared" si="42"/>
        <v>65000</v>
      </c>
      <c r="E290" s="46">
        <f t="shared" si="43"/>
        <v>63513</v>
      </c>
      <c r="F290" s="32">
        <f t="shared" si="44"/>
        <v>25533807</v>
      </c>
      <c r="G290" s="30">
        <f>F290-ROUNDDOWN(SUM($E$16:E290)*20.315%,0)</f>
        <v>23964716</v>
      </c>
      <c r="I290" s="1">
        <f t="shared" si="51"/>
        <v>44</v>
      </c>
      <c r="J290" s="2">
        <f t="shared" si="49"/>
        <v>53143</v>
      </c>
      <c r="K290" s="32">
        <f t="shared" si="45"/>
        <v>130000</v>
      </c>
      <c r="L290" s="46">
        <f t="shared" si="46"/>
        <v>127026</v>
      </c>
      <c r="M290" s="32">
        <f t="shared" si="47"/>
        <v>51067794</v>
      </c>
      <c r="N290" s="30">
        <f>M290-ROUNDDOWN(SUM($L$16:L290)*20.315%,0)</f>
        <v>47929575</v>
      </c>
    </row>
    <row r="291" spans="2:14">
      <c r="B291" s="1">
        <f t="shared" si="50"/>
        <v>44</v>
      </c>
      <c r="C291" s="2">
        <f t="shared" si="48"/>
        <v>53174</v>
      </c>
      <c r="D291" s="32">
        <f t="shared" si="42"/>
        <v>65000</v>
      </c>
      <c r="E291" s="46">
        <f t="shared" si="43"/>
        <v>63834</v>
      </c>
      <c r="F291" s="32">
        <f t="shared" si="44"/>
        <v>25662641</v>
      </c>
      <c r="G291" s="30">
        <f>F291-ROUNDDOWN(SUM($E$16:E291)*20.315%,0)</f>
        <v>24080582</v>
      </c>
      <c r="I291" s="1">
        <f t="shared" si="51"/>
        <v>44</v>
      </c>
      <c r="J291" s="2">
        <f t="shared" si="49"/>
        <v>53174</v>
      </c>
      <c r="K291" s="32">
        <f t="shared" si="45"/>
        <v>130000</v>
      </c>
      <c r="L291" s="46">
        <f t="shared" si="46"/>
        <v>127669</v>
      </c>
      <c r="M291" s="32">
        <f t="shared" si="47"/>
        <v>51325463</v>
      </c>
      <c r="N291" s="30">
        <f>M291-ROUNDDOWN(SUM($L$16:L291)*20.315%,0)</f>
        <v>48161308</v>
      </c>
    </row>
    <row r="292" spans="2:14">
      <c r="B292" s="1">
        <f t="shared" si="50"/>
        <v>44</v>
      </c>
      <c r="C292" s="2">
        <f t="shared" si="48"/>
        <v>53205</v>
      </c>
      <c r="D292" s="32">
        <f t="shared" si="42"/>
        <v>65000</v>
      </c>
      <c r="E292" s="46">
        <f t="shared" si="43"/>
        <v>64156</v>
      </c>
      <c r="F292" s="32">
        <f t="shared" si="44"/>
        <v>25791797</v>
      </c>
      <c r="G292" s="30">
        <f>F292-ROUNDDOWN(SUM($E$16:E292)*20.315%,0)</f>
        <v>24196705</v>
      </c>
      <c r="I292" s="1">
        <f t="shared" si="51"/>
        <v>44</v>
      </c>
      <c r="J292" s="2">
        <f t="shared" si="49"/>
        <v>53205</v>
      </c>
      <c r="K292" s="32">
        <f t="shared" si="45"/>
        <v>130000</v>
      </c>
      <c r="L292" s="46">
        <f t="shared" si="46"/>
        <v>128313</v>
      </c>
      <c r="M292" s="32">
        <f t="shared" si="47"/>
        <v>51583776</v>
      </c>
      <c r="N292" s="30">
        <f>M292-ROUNDDOWN(SUM($L$16:L292)*20.315%,0)</f>
        <v>48393554</v>
      </c>
    </row>
    <row r="293" spans="2:14">
      <c r="B293" s="1">
        <f t="shared" si="50"/>
        <v>45</v>
      </c>
      <c r="C293" s="2">
        <f t="shared" si="48"/>
        <v>53235</v>
      </c>
      <c r="D293" s="32">
        <f t="shared" si="42"/>
        <v>65000</v>
      </c>
      <c r="E293" s="46">
        <f t="shared" si="43"/>
        <v>64479</v>
      </c>
      <c r="F293" s="32">
        <f t="shared" si="44"/>
        <v>25921276</v>
      </c>
      <c r="G293" s="30">
        <f>F293-ROUNDDOWN(SUM($E$16:E293)*20.315%,0)</f>
        <v>24313085</v>
      </c>
      <c r="I293" s="1">
        <f t="shared" si="51"/>
        <v>45</v>
      </c>
      <c r="J293" s="2">
        <f t="shared" si="49"/>
        <v>53235</v>
      </c>
      <c r="K293" s="32">
        <f t="shared" si="45"/>
        <v>130000</v>
      </c>
      <c r="L293" s="46">
        <f t="shared" si="46"/>
        <v>128959</v>
      </c>
      <c r="M293" s="32">
        <f t="shared" si="47"/>
        <v>51842735</v>
      </c>
      <c r="N293" s="30">
        <f>M293-ROUNDDOWN(SUM($L$16:L293)*20.315%,0)</f>
        <v>48626315</v>
      </c>
    </row>
    <row r="294" spans="2:14">
      <c r="B294" s="1">
        <f t="shared" si="50"/>
        <v>45</v>
      </c>
      <c r="C294" s="2">
        <f t="shared" si="48"/>
        <v>53266</v>
      </c>
      <c r="D294" s="32">
        <f t="shared" si="42"/>
        <v>65000</v>
      </c>
      <c r="E294" s="46">
        <f t="shared" si="43"/>
        <v>64803</v>
      </c>
      <c r="F294" s="32">
        <f t="shared" si="44"/>
        <v>26051079</v>
      </c>
      <c r="G294" s="30">
        <f>F294-ROUNDDOWN(SUM($E$16:E294)*20.315%,0)</f>
        <v>24429723</v>
      </c>
      <c r="I294" s="1">
        <f t="shared" si="51"/>
        <v>45</v>
      </c>
      <c r="J294" s="2">
        <f t="shared" si="49"/>
        <v>53266</v>
      </c>
      <c r="K294" s="32">
        <f t="shared" si="45"/>
        <v>130000</v>
      </c>
      <c r="L294" s="46">
        <f t="shared" si="46"/>
        <v>129606</v>
      </c>
      <c r="M294" s="32">
        <f t="shared" si="47"/>
        <v>52102341</v>
      </c>
      <c r="N294" s="30">
        <f>M294-ROUNDDOWN(SUM($L$16:L294)*20.315%,0)</f>
        <v>48859592</v>
      </c>
    </row>
    <row r="295" spans="2:14">
      <c r="B295" s="1">
        <f t="shared" si="50"/>
        <v>45</v>
      </c>
      <c r="C295" s="2">
        <f t="shared" si="48"/>
        <v>53296</v>
      </c>
      <c r="D295" s="32">
        <f t="shared" si="42"/>
        <v>65000</v>
      </c>
      <c r="E295" s="46">
        <f t="shared" si="43"/>
        <v>65127</v>
      </c>
      <c r="F295" s="32">
        <f t="shared" si="44"/>
        <v>26181206</v>
      </c>
      <c r="G295" s="30">
        <f>F295-ROUNDDOWN(SUM($E$16:E295)*20.315%,0)</f>
        <v>24546620</v>
      </c>
      <c r="I295" s="1">
        <f t="shared" si="51"/>
        <v>45</v>
      </c>
      <c r="J295" s="2">
        <f t="shared" si="49"/>
        <v>53296</v>
      </c>
      <c r="K295" s="32">
        <f t="shared" si="45"/>
        <v>130000</v>
      </c>
      <c r="L295" s="46">
        <f t="shared" si="46"/>
        <v>130255</v>
      </c>
      <c r="M295" s="32">
        <f t="shared" si="47"/>
        <v>52362596</v>
      </c>
      <c r="N295" s="30">
        <f>M295-ROUNDDOWN(SUM($L$16:L295)*20.315%,0)</f>
        <v>49093386</v>
      </c>
    </row>
    <row r="296" spans="2:14">
      <c r="B296" s="1">
        <f t="shared" si="50"/>
        <v>45</v>
      </c>
      <c r="C296" s="2">
        <f t="shared" si="48"/>
        <v>53327</v>
      </c>
      <c r="D296" s="32">
        <f t="shared" si="42"/>
        <v>65000</v>
      </c>
      <c r="E296" s="46">
        <f t="shared" si="43"/>
        <v>65453</v>
      </c>
      <c r="F296" s="32">
        <f t="shared" si="44"/>
        <v>26311659</v>
      </c>
      <c r="G296" s="30">
        <f>F296-ROUNDDOWN(SUM($E$16:E296)*20.315%,0)</f>
        <v>24663776</v>
      </c>
      <c r="I296" s="1">
        <f t="shared" si="51"/>
        <v>45</v>
      </c>
      <c r="J296" s="2">
        <f t="shared" si="49"/>
        <v>53327</v>
      </c>
      <c r="K296" s="32">
        <f t="shared" si="45"/>
        <v>130000</v>
      </c>
      <c r="L296" s="46">
        <f t="shared" si="46"/>
        <v>130906</v>
      </c>
      <c r="M296" s="32">
        <f t="shared" si="47"/>
        <v>52623502</v>
      </c>
      <c r="N296" s="30">
        <f>M296-ROUNDDOWN(SUM($L$16:L296)*20.315%,0)</f>
        <v>49327698</v>
      </c>
    </row>
    <row r="297" spans="2:14">
      <c r="B297" s="1">
        <f t="shared" si="50"/>
        <v>45</v>
      </c>
      <c r="C297" s="2">
        <f t="shared" si="48"/>
        <v>53358</v>
      </c>
      <c r="D297" s="32">
        <f t="shared" si="42"/>
        <v>65000</v>
      </c>
      <c r="E297" s="46">
        <f t="shared" si="43"/>
        <v>65779</v>
      </c>
      <c r="F297" s="32">
        <f t="shared" si="44"/>
        <v>26442438</v>
      </c>
      <c r="G297" s="30">
        <f>F297-ROUNDDOWN(SUM($E$16:E297)*20.315%,0)</f>
        <v>24781192</v>
      </c>
      <c r="I297" s="1">
        <f t="shared" si="51"/>
        <v>45</v>
      </c>
      <c r="J297" s="2">
        <f t="shared" si="49"/>
        <v>53358</v>
      </c>
      <c r="K297" s="32">
        <f t="shared" si="45"/>
        <v>130000</v>
      </c>
      <c r="L297" s="46">
        <f t="shared" si="46"/>
        <v>131558</v>
      </c>
      <c r="M297" s="32">
        <f t="shared" si="47"/>
        <v>52885060</v>
      </c>
      <c r="N297" s="30">
        <f>M297-ROUNDDOWN(SUM($L$16:L297)*20.315%,0)</f>
        <v>49562530</v>
      </c>
    </row>
    <row r="298" spans="2:14">
      <c r="B298" s="1">
        <f t="shared" si="50"/>
        <v>45</v>
      </c>
      <c r="C298" s="2">
        <f t="shared" si="48"/>
        <v>53386</v>
      </c>
      <c r="D298" s="32">
        <f t="shared" si="42"/>
        <v>65000</v>
      </c>
      <c r="E298" s="46">
        <f t="shared" si="43"/>
        <v>66106</v>
      </c>
      <c r="F298" s="32">
        <f t="shared" si="44"/>
        <v>26573544</v>
      </c>
      <c r="G298" s="30">
        <f>F298-ROUNDDOWN(SUM($E$16:E298)*20.315%,0)</f>
        <v>24898869</v>
      </c>
      <c r="I298" s="1">
        <f t="shared" si="51"/>
        <v>45</v>
      </c>
      <c r="J298" s="2">
        <f t="shared" si="49"/>
        <v>53386</v>
      </c>
      <c r="K298" s="32">
        <f t="shared" si="45"/>
        <v>130000</v>
      </c>
      <c r="L298" s="46">
        <f t="shared" si="46"/>
        <v>132212</v>
      </c>
      <c r="M298" s="32">
        <f t="shared" si="47"/>
        <v>53147272</v>
      </c>
      <c r="N298" s="30">
        <f>M298-ROUNDDOWN(SUM($L$16:L298)*20.315%,0)</f>
        <v>49797883</v>
      </c>
    </row>
    <row r="299" spans="2:14">
      <c r="B299" s="1">
        <f t="shared" si="50"/>
        <v>45</v>
      </c>
      <c r="C299" s="2">
        <f t="shared" si="48"/>
        <v>53417</v>
      </c>
      <c r="D299" s="32">
        <f t="shared" si="42"/>
        <v>65000</v>
      </c>
      <c r="E299" s="46">
        <f t="shared" si="43"/>
        <v>66433</v>
      </c>
      <c r="F299" s="32">
        <f t="shared" si="44"/>
        <v>26704977</v>
      </c>
      <c r="G299" s="30">
        <f>F299-ROUNDDOWN(SUM($E$16:E299)*20.315%,0)</f>
        <v>25016806</v>
      </c>
      <c r="I299" s="1">
        <f t="shared" si="51"/>
        <v>45</v>
      </c>
      <c r="J299" s="2">
        <f t="shared" si="49"/>
        <v>53417</v>
      </c>
      <c r="K299" s="32">
        <f t="shared" si="45"/>
        <v>130000</v>
      </c>
      <c r="L299" s="46">
        <f t="shared" si="46"/>
        <v>132868</v>
      </c>
      <c r="M299" s="32">
        <f t="shared" si="47"/>
        <v>53410140</v>
      </c>
      <c r="N299" s="30">
        <f>M299-ROUNDDOWN(SUM($L$16:L299)*20.315%,0)</f>
        <v>50033759</v>
      </c>
    </row>
    <row r="300" spans="2:14">
      <c r="B300" s="1">
        <f t="shared" si="50"/>
        <v>45</v>
      </c>
      <c r="C300" s="2">
        <f t="shared" si="48"/>
        <v>53447</v>
      </c>
      <c r="D300" s="32">
        <f t="shared" si="42"/>
        <v>65000</v>
      </c>
      <c r="E300" s="46">
        <f t="shared" si="43"/>
        <v>66762</v>
      </c>
      <c r="F300" s="32">
        <f t="shared" si="44"/>
        <v>26836739</v>
      </c>
      <c r="G300" s="30">
        <f>F300-ROUNDDOWN(SUM($E$16:E300)*20.315%,0)</f>
        <v>25135005</v>
      </c>
      <c r="I300" s="1">
        <f t="shared" si="51"/>
        <v>45</v>
      </c>
      <c r="J300" s="2">
        <f t="shared" si="49"/>
        <v>53447</v>
      </c>
      <c r="K300" s="32">
        <f t="shared" si="45"/>
        <v>130000</v>
      </c>
      <c r="L300" s="46">
        <f t="shared" si="46"/>
        <v>133525</v>
      </c>
      <c r="M300" s="32">
        <f t="shared" si="47"/>
        <v>53673665</v>
      </c>
      <c r="N300" s="30">
        <f>M300-ROUNDDOWN(SUM($L$16:L300)*20.315%,0)</f>
        <v>50270158</v>
      </c>
    </row>
    <row r="301" spans="2:14">
      <c r="B301" s="1">
        <f t="shared" si="50"/>
        <v>45</v>
      </c>
      <c r="C301" s="2">
        <f t="shared" si="48"/>
        <v>53478</v>
      </c>
      <c r="D301" s="32">
        <f t="shared" si="42"/>
        <v>65000</v>
      </c>
      <c r="E301" s="46">
        <f t="shared" si="43"/>
        <v>67091</v>
      </c>
      <c r="F301" s="32">
        <f t="shared" si="44"/>
        <v>26968830</v>
      </c>
      <c r="G301" s="30">
        <f>F301-ROUNDDOWN(SUM($E$16:E301)*20.315%,0)</f>
        <v>25253466</v>
      </c>
      <c r="I301" s="1">
        <f t="shared" si="51"/>
        <v>45</v>
      </c>
      <c r="J301" s="2">
        <f t="shared" si="49"/>
        <v>53478</v>
      </c>
      <c r="K301" s="32">
        <f t="shared" si="45"/>
        <v>130000</v>
      </c>
      <c r="L301" s="46">
        <f t="shared" si="46"/>
        <v>134184</v>
      </c>
      <c r="M301" s="32">
        <f t="shared" si="47"/>
        <v>53937849</v>
      </c>
      <c r="N301" s="30">
        <f>M301-ROUNDDOWN(SUM($L$16:L301)*20.315%,0)</f>
        <v>50507083</v>
      </c>
    </row>
    <row r="302" spans="2:14">
      <c r="B302" s="1">
        <f t="shared" si="50"/>
        <v>45</v>
      </c>
      <c r="C302" s="2">
        <f t="shared" si="48"/>
        <v>53508</v>
      </c>
      <c r="D302" s="32">
        <f t="shared" si="42"/>
        <v>65000</v>
      </c>
      <c r="E302" s="46">
        <f t="shared" si="43"/>
        <v>67422</v>
      </c>
      <c r="F302" s="32">
        <f t="shared" si="44"/>
        <v>27101252</v>
      </c>
      <c r="G302" s="30">
        <f>F302-ROUNDDOWN(SUM($E$16:E302)*20.315%,0)</f>
        <v>25372192</v>
      </c>
      <c r="I302" s="1">
        <f t="shared" si="51"/>
        <v>45</v>
      </c>
      <c r="J302" s="2">
        <f t="shared" si="49"/>
        <v>53508</v>
      </c>
      <c r="K302" s="32">
        <f t="shared" si="45"/>
        <v>130000</v>
      </c>
      <c r="L302" s="46">
        <f t="shared" si="46"/>
        <v>134844</v>
      </c>
      <c r="M302" s="32">
        <f t="shared" si="47"/>
        <v>54202693</v>
      </c>
      <c r="N302" s="30">
        <f>M302-ROUNDDOWN(SUM($L$16:L302)*20.315%,0)</f>
        <v>50744533</v>
      </c>
    </row>
    <row r="303" spans="2:14">
      <c r="B303" s="1">
        <f t="shared" si="50"/>
        <v>45</v>
      </c>
      <c r="C303" s="2">
        <f t="shared" si="48"/>
        <v>53539</v>
      </c>
      <c r="D303" s="32">
        <f t="shared" si="42"/>
        <v>65000</v>
      </c>
      <c r="E303" s="46">
        <f t="shared" si="43"/>
        <v>67753</v>
      </c>
      <c r="F303" s="32">
        <f t="shared" si="44"/>
        <v>27234005</v>
      </c>
      <c r="G303" s="30">
        <f>F303-ROUNDDOWN(SUM($E$16:E303)*20.315%,0)</f>
        <v>25491181</v>
      </c>
      <c r="I303" s="1">
        <f t="shared" si="51"/>
        <v>45</v>
      </c>
      <c r="J303" s="2">
        <f t="shared" si="49"/>
        <v>53539</v>
      </c>
      <c r="K303" s="32">
        <f t="shared" si="45"/>
        <v>130000</v>
      </c>
      <c r="L303" s="46">
        <f t="shared" si="46"/>
        <v>135506</v>
      </c>
      <c r="M303" s="32">
        <f t="shared" si="47"/>
        <v>54468199</v>
      </c>
      <c r="N303" s="30">
        <f>M303-ROUNDDOWN(SUM($L$16:L303)*20.315%,0)</f>
        <v>50982511</v>
      </c>
    </row>
    <row r="304" spans="2:14">
      <c r="B304" s="1">
        <f t="shared" si="50"/>
        <v>45</v>
      </c>
      <c r="C304" s="2">
        <f t="shared" si="48"/>
        <v>53570</v>
      </c>
      <c r="D304" s="32">
        <f t="shared" si="42"/>
        <v>65000</v>
      </c>
      <c r="E304" s="46">
        <f t="shared" si="43"/>
        <v>68085</v>
      </c>
      <c r="F304" s="32">
        <f t="shared" si="44"/>
        <v>27367090</v>
      </c>
      <c r="G304" s="30">
        <f>F304-ROUNDDOWN(SUM($E$16:E304)*20.315%,0)</f>
        <v>25610434</v>
      </c>
      <c r="I304" s="1">
        <f t="shared" si="51"/>
        <v>45</v>
      </c>
      <c r="J304" s="2">
        <f t="shared" si="49"/>
        <v>53570</v>
      </c>
      <c r="K304" s="32">
        <f t="shared" si="45"/>
        <v>130000</v>
      </c>
      <c r="L304" s="46">
        <f t="shared" si="46"/>
        <v>136170</v>
      </c>
      <c r="M304" s="32">
        <f t="shared" si="47"/>
        <v>54734369</v>
      </c>
      <c r="N304" s="30">
        <f>M304-ROUNDDOWN(SUM($L$16:L304)*20.315%,0)</f>
        <v>51221018</v>
      </c>
    </row>
    <row r="305" spans="2:14">
      <c r="B305" s="1">
        <f t="shared" si="50"/>
        <v>46</v>
      </c>
      <c r="C305" s="2">
        <f t="shared" si="48"/>
        <v>53600</v>
      </c>
      <c r="D305" s="32">
        <f t="shared" si="42"/>
        <v>65000</v>
      </c>
      <c r="E305" s="46">
        <f t="shared" si="43"/>
        <v>68417</v>
      </c>
      <c r="F305" s="32">
        <f t="shared" si="44"/>
        <v>27500507</v>
      </c>
      <c r="G305" s="30">
        <f>F305-ROUNDDOWN(SUM($E$16:E305)*20.315%,0)</f>
        <v>25729952</v>
      </c>
      <c r="I305" s="1">
        <f t="shared" si="51"/>
        <v>46</v>
      </c>
      <c r="J305" s="2">
        <f t="shared" si="49"/>
        <v>53600</v>
      </c>
      <c r="K305" s="32">
        <f t="shared" si="45"/>
        <v>130000</v>
      </c>
      <c r="L305" s="46">
        <f t="shared" si="46"/>
        <v>136835</v>
      </c>
      <c r="M305" s="32">
        <f t="shared" si="47"/>
        <v>55001204</v>
      </c>
      <c r="N305" s="30">
        <f>M305-ROUNDDOWN(SUM($L$16:L305)*20.315%,0)</f>
        <v>51460055</v>
      </c>
    </row>
    <row r="306" spans="2:14">
      <c r="B306" s="1">
        <f t="shared" si="50"/>
        <v>46</v>
      </c>
      <c r="C306" s="2">
        <f t="shared" si="48"/>
        <v>53631</v>
      </c>
      <c r="D306" s="32">
        <f t="shared" si="42"/>
        <v>65000</v>
      </c>
      <c r="E306" s="46">
        <f t="shared" si="43"/>
        <v>68751</v>
      </c>
      <c r="F306" s="32">
        <f t="shared" si="44"/>
        <v>27634258</v>
      </c>
      <c r="G306" s="30">
        <f>F306-ROUNDDOWN(SUM($E$16:E306)*20.315%,0)</f>
        <v>25849736</v>
      </c>
      <c r="I306" s="1">
        <f t="shared" si="51"/>
        <v>46</v>
      </c>
      <c r="J306" s="2">
        <f t="shared" si="49"/>
        <v>53631</v>
      </c>
      <c r="K306" s="32">
        <f t="shared" si="45"/>
        <v>130000</v>
      </c>
      <c r="L306" s="46">
        <f t="shared" si="46"/>
        <v>137503</v>
      </c>
      <c r="M306" s="32">
        <f t="shared" si="47"/>
        <v>55268707</v>
      </c>
      <c r="N306" s="30">
        <f>M306-ROUNDDOWN(SUM($L$16:L306)*20.315%,0)</f>
        <v>51699625</v>
      </c>
    </row>
    <row r="307" spans="2:14">
      <c r="B307" s="1">
        <f t="shared" si="50"/>
        <v>46</v>
      </c>
      <c r="C307" s="2">
        <f t="shared" si="48"/>
        <v>53661</v>
      </c>
      <c r="D307" s="32">
        <f t="shared" si="42"/>
        <v>65000</v>
      </c>
      <c r="E307" s="46">
        <f t="shared" si="43"/>
        <v>69085</v>
      </c>
      <c r="F307" s="32">
        <f t="shared" si="44"/>
        <v>27768343</v>
      </c>
      <c r="G307" s="30">
        <f>F307-ROUNDDOWN(SUM($E$16:E307)*20.315%,0)</f>
        <v>25969787</v>
      </c>
      <c r="I307" s="1">
        <f t="shared" si="51"/>
        <v>46</v>
      </c>
      <c r="J307" s="2">
        <f t="shared" si="49"/>
        <v>53661</v>
      </c>
      <c r="K307" s="32">
        <f t="shared" si="45"/>
        <v>130000</v>
      </c>
      <c r="L307" s="46">
        <f t="shared" si="46"/>
        <v>138171</v>
      </c>
      <c r="M307" s="32">
        <f t="shared" si="47"/>
        <v>55536878</v>
      </c>
      <c r="N307" s="30">
        <f>M307-ROUNDDOWN(SUM($L$16:L307)*20.315%,0)</f>
        <v>51939726</v>
      </c>
    </row>
    <row r="308" spans="2:14">
      <c r="B308" s="1">
        <f t="shared" si="50"/>
        <v>46</v>
      </c>
      <c r="C308" s="2">
        <f t="shared" si="48"/>
        <v>53692</v>
      </c>
      <c r="D308" s="32">
        <f t="shared" si="42"/>
        <v>65000</v>
      </c>
      <c r="E308" s="46">
        <f t="shared" si="43"/>
        <v>69420</v>
      </c>
      <c r="F308" s="32">
        <f t="shared" si="44"/>
        <v>27902763</v>
      </c>
      <c r="G308" s="30">
        <f>F308-ROUNDDOWN(SUM($E$16:E308)*20.315%,0)</f>
        <v>26090104</v>
      </c>
      <c r="I308" s="1">
        <f t="shared" si="51"/>
        <v>46</v>
      </c>
      <c r="J308" s="2">
        <f t="shared" si="49"/>
        <v>53692</v>
      </c>
      <c r="K308" s="32">
        <f t="shared" si="45"/>
        <v>130000</v>
      </c>
      <c r="L308" s="46">
        <f t="shared" si="46"/>
        <v>138842</v>
      </c>
      <c r="M308" s="32">
        <f t="shared" si="47"/>
        <v>55805720</v>
      </c>
      <c r="N308" s="30">
        <f>M308-ROUNDDOWN(SUM($L$16:L308)*20.315%,0)</f>
        <v>52180362</v>
      </c>
    </row>
    <row r="309" spans="2:14">
      <c r="B309" s="1">
        <f t="shared" si="50"/>
        <v>46</v>
      </c>
      <c r="C309" s="2">
        <f t="shared" si="48"/>
        <v>53723</v>
      </c>
      <c r="D309" s="32">
        <f t="shared" si="42"/>
        <v>65000</v>
      </c>
      <c r="E309" s="46">
        <f t="shared" si="43"/>
        <v>69756</v>
      </c>
      <c r="F309" s="32">
        <f t="shared" si="44"/>
        <v>28037519</v>
      </c>
      <c r="G309" s="30">
        <f>F309-ROUNDDOWN(SUM($E$16:E309)*20.315%,0)</f>
        <v>26210689</v>
      </c>
      <c r="I309" s="1">
        <f t="shared" si="51"/>
        <v>46</v>
      </c>
      <c r="J309" s="2">
        <f t="shared" si="49"/>
        <v>53723</v>
      </c>
      <c r="K309" s="32">
        <f t="shared" si="45"/>
        <v>130000</v>
      </c>
      <c r="L309" s="46">
        <f t="shared" si="46"/>
        <v>139514</v>
      </c>
      <c r="M309" s="32">
        <f t="shared" si="47"/>
        <v>56075234</v>
      </c>
      <c r="N309" s="30">
        <f>M309-ROUNDDOWN(SUM($L$16:L309)*20.315%,0)</f>
        <v>52421534</v>
      </c>
    </row>
    <row r="310" spans="2:14">
      <c r="B310" s="1">
        <f t="shared" si="50"/>
        <v>46</v>
      </c>
      <c r="C310" s="2">
        <f t="shared" si="48"/>
        <v>53751</v>
      </c>
      <c r="D310" s="32">
        <f t="shared" si="42"/>
        <v>65000</v>
      </c>
      <c r="E310" s="46">
        <f t="shared" si="43"/>
        <v>70093</v>
      </c>
      <c r="F310" s="32">
        <f t="shared" si="44"/>
        <v>28172612</v>
      </c>
      <c r="G310" s="30">
        <f>F310-ROUNDDOWN(SUM($E$16:E310)*20.315%,0)</f>
        <v>26331543</v>
      </c>
      <c r="I310" s="1">
        <f t="shared" si="51"/>
        <v>46</v>
      </c>
      <c r="J310" s="2">
        <f t="shared" si="49"/>
        <v>53751</v>
      </c>
      <c r="K310" s="32">
        <f t="shared" si="45"/>
        <v>130000</v>
      </c>
      <c r="L310" s="46">
        <f t="shared" si="46"/>
        <v>140188</v>
      </c>
      <c r="M310" s="32">
        <f t="shared" si="47"/>
        <v>56345422</v>
      </c>
      <c r="N310" s="30">
        <f>M310-ROUNDDOWN(SUM($L$16:L310)*20.315%,0)</f>
        <v>52663243</v>
      </c>
    </row>
    <row r="311" spans="2:14">
      <c r="B311" s="1">
        <f t="shared" si="50"/>
        <v>46</v>
      </c>
      <c r="C311" s="2">
        <f t="shared" si="48"/>
        <v>53782</v>
      </c>
      <c r="D311" s="32">
        <f t="shared" si="42"/>
        <v>65000</v>
      </c>
      <c r="E311" s="46">
        <f t="shared" si="43"/>
        <v>70431</v>
      </c>
      <c r="F311" s="32">
        <f t="shared" si="44"/>
        <v>28308043</v>
      </c>
      <c r="G311" s="30">
        <f>F311-ROUNDDOWN(SUM($E$16:E311)*20.315%,0)</f>
        <v>26452666</v>
      </c>
      <c r="I311" s="1">
        <f t="shared" si="51"/>
        <v>46</v>
      </c>
      <c r="J311" s="2">
        <f t="shared" si="49"/>
        <v>53782</v>
      </c>
      <c r="K311" s="32">
        <f t="shared" si="45"/>
        <v>130000</v>
      </c>
      <c r="L311" s="46">
        <f t="shared" si="46"/>
        <v>140863</v>
      </c>
      <c r="M311" s="32">
        <f t="shared" si="47"/>
        <v>56616285</v>
      </c>
      <c r="N311" s="30">
        <f>M311-ROUNDDOWN(SUM($L$16:L311)*20.315%,0)</f>
        <v>52905490</v>
      </c>
    </row>
    <row r="312" spans="2:14">
      <c r="B312" s="1">
        <f t="shared" si="50"/>
        <v>46</v>
      </c>
      <c r="C312" s="2">
        <f t="shared" si="48"/>
        <v>53812</v>
      </c>
      <c r="D312" s="32">
        <f t="shared" si="42"/>
        <v>65000</v>
      </c>
      <c r="E312" s="46">
        <f t="shared" si="43"/>
        <v>70770</v>
      </c>
      <c r="F312" s="32">
        <f t="shared" si="44"/>
        <v>28443813</v>
      </c>
      <c r="G312" s="30">
        <f>F312-ROUNDDOWN(SUM($E$16:E312)*20.315%,0)</f>
        <v>26574059</v>
      </c>
      <c r="I312" s="1">
        <f t="shared" si="51"/>
        <v>46</v>
      </c>
      <c r="J312" s="2">
        <f t="shared" si="49"/>
        <v>53812</v>
      </c>
      <c r="K312" s="32">
        <f t="shared" si="45"/>
        <v>130000</v>
      </c>
      <c r="L312" s="46">
        <f t="shared" si="46"/>
        <v>141540</v>
      </c>
      <c r="M312" s="32">
        <f t="shared" si="47"/>
        <v>56887825</v>
      </c>
      <c r="N312" s="30">
        <f>M312-ROUNDDOWN(SUM($L$16:L312)*20.315%,0)</f>
        <v>53148276</v>
      </c>
    </row>
    <row r="313" spans="2:14">
      <c r="B313" s="1">
        <f t="shared" si="50"/>
        <v>46</v>
      </c>
      <c r="C313" s="2">
        <f t="shared" si="48"/>
        <v>53843</v>
      </c>
      <c r="D313" s="32">
        <f t="shared" si="42"/>
        <v>65000</v>
      </c>
      <c r="E313" s="46">
        <f t="shared" si="43"/>
        <v>71109</v>
      </c>
      <c r="F313" s="32">
        <f t="shared" si="44"/>
        <v>28579922</v>
      </c>
      <c r="G313" s="30">
        <f>F313-ROUNDDOWN(SUM($E$16:E313)*20.315%,0)</f>
        <v>26695722</v>
      </c>
      <c r="I313" s="1">
        <f t="shared" si="51"/>
        <v>46</v>
      </c>
      <c r="J313" s="2">
        <f t="shared" si="49"/>
        <v>53843</v>
      </c>
      <c r="K313" s="32">
        <f t="shared" si="45"/>
        <v>130000</v>
      </c>
      <c r="L313" s="46">
        <f t="shared" si="46"/>
        <v>142219</v>
      </c>
      <c r="M313" s="32">
        <f t="shared" si="47"/>
        <v>57160044</v>
      </c>
      <c r="N313" s="30">
        <f>M313-ROUNDDOWN(SUM($L$16:L313)*20.315%,0)</f>
        <v>53391603</v>
      </c>
    </row>
    <row r="314" spans="2:14">
      <c r="B314" s="1">
        <f t="shared" si="50"/>
        <v>46</v>
      </c>
      <c r="C314" s="2">
        <f t="shared" si="48"/>
        <v>53873</v>
      </c>
      <c r="D314" s="32">
        <f t="shared" si="42"/>
        <v>65000</v>
      </c>
      <c r="E314" s="46">
        <f t="shared" si="43"/>
        <v>71449</v>
      </c>
      <c r="F314" s="32">
        <f t="shared" si="44"/>
        <v>28716371</v>
      </c>
      <c r="G314" s="30">
        <f>F314-ROUNDDOWN(SUM($E$16:E314)*20.315%,0)</f>
        <v>26817656</v>
      </c>
      <c r="I314" s="1">
        <f t="shared" si="51"/>
        <v>46</v>
      </c>
      <c r="J314" s="2">
        <f t="shared" si="49"/>
        <v>53873</v>
      </c>
      <c r="K314" s="32">
        <f t="shared" si="45"/>
        <v>130000</v>
      </c>
      <c r="L314" s="46">
        <f t="shared" si="46"/>
        <v>142900</v>
      </c>
      <c r="M314" s="32">
        <f t="shared" si="47"/>
        <v>57432944</v>
      </c>
      <c r="N314" s="30">
        <f>M314-ROUNDDOWN(SUM($L$16:L314)*20.315%,0)</f>
        <v>53635473</v>
      </c>
    </row>
    <row r="315" spans="2:14">
      <c r="B315" s="1">
        <f t="shared" si="50"/>
        <v>46</v>
      </c>
      <c r="C315" s="2">
        <f t="shared" si="48"/>
        <v>53904</v>
      </c>
      <c r="D315" s="32">
        <f t="shared" si="42"/>
        <v>65000</v>
      </c>
      <c r="E315" s="46">
        <f t="shared" si="43"/>
        <v>71790</v>
      </c>
      <c r="F315" s="32">
        <f t="shared" si="44"/>
        <v>28853161</v>
      </c>
      <c r="G315" s="30">
        <f>F315-ROUNDDOWN(SUM($E$16:E315)*20.315%,0)</f>
        <v>26939862</v>
      </c>
      <c r="I315" s="1">
        <f t="shared" si="51"/>
        <v>46</v>
      </c>
      <c r="J315" s="2">
        <f t="shared" si="49"/>
        <v>53904</v>
      </c>
      <c r="K315" s="32">
        <f t="shared" si="45"/>
        <v>130000</v>
      </c>
      <c r="L315" s="46">
        <f t="shared" si="46"/>
        <v>143582</v>
      </c>
      <c r="M315" s="32">
        <f t="shared" si="47"/>
        <v>57706526</v>
      </c>
      <c r="N315" s="30">
        <f>M315-ROUNDDOWN(SUM($L$16:L315)*20.315%,0)</f>
        <v>53879886</v>
      </c>
    </row>
    <row r="316" spans="2:14">
      <c r="B316" s="1">
        <f t="shared" si="50"/>
        <v>46</v>
      </c>
      <c r="C316" s="2">
        <f t="shared" si="48"/>
        <v>53935</v>
      </c>
      <c r="D316" s="32">
        <f t="shared" si="42"/>
        <v>65000</v>
      </c>
      <c r="E316" s="46">
        <f t="shared" si="43"/>
        <v>72132</v>
      </c>
      <c r="F316" s="32">
        <f t="shared" si="44"/>
        <v>28990293</v>
      </c>
      <c r="G316" s="30">
        <f>F316-ROUNDDOWN(SUM($E$16:E316)*20.315%,0)</f>
        <v>27062340</v>
      </c>
      <c r="I316" s="1">
        <f t="shared" si="51"/>
        <v>46</v>
      </c>
      <c r="J316" s="2">
        <f t="shared" si="49"/>
        <v>53935</v>
      </c>
      <c r="K316" s="32">
        <f t="shared" si="45"/>
        <v>130000</v>
      </c>
      <c r="L316" s="46">
        <f t="shared" si="46"/>
        <v>144266</v>
      </c>
      <c r="M316" s="32">
        <f t="shared" si="47"/>
        <v>57980792</v>
      </c>
      <c r="N316" s="30">
        <f>M316-ROUNDDOWN(SUM($L$16:L316)*20.315%,0)</f>
        <v>54124845</v>
      </c>
    </row>
    <row r="317" spans="2:14">
      <c r="B317" s="1">
        <f t="shared" si="50"/>
        <v>47</v>
      </c>
      <c r="C317" s="2">
        <f t="shared" si="48"/>
        <v>53965</v>
      </c>
      <c r="D317" s="32">
        <f t="shared" si="42"/>
        <v>65000</v>
      </c>
      <c r="E317" s="46">
        <f t="shared" si="43"/>
        <v>72475</v>
      </c>
      <c r="F317" s="32">
        <f t="shared" si="44"/>
        <v>29127768</v>
      </c>
      <c r="G317" s="30">
        <f>F317-ROUNDDOWN(SUM($E$16:E317)*20.315%,0)</f>
        <v>27185092</v>
      </c>
      <c r="I317" s="1">
        <f t="shared" si="51"/>
        <v>47</v>
      </c>
      <c r="J317" s="2">
        <f t="shared" si="49"/>
        <v>53965</v>
      </c>
      <c r="K317" s="32">
        <f t="shared" si="45"/>
        <v>130000</v>
      </c>
      <c r="L317" s="46">
        <f t="shared" si="46"/>
        <v>144951</v>
      </c>
      <c r="M317" s="32">
        <f t="shared" si="47"/>
        <v>58255743</v>
      </c>
      <c r="N317" s="30">
        <f>M317-ROUNDDOWN(SUM($L$16:L317)*20.315%,0)</f>
        <v>54370349</v>
      </c>
    </row>
    <row r="318" spans="2:14">
      <c r="B318" s="1">
        <f t="shared" si="50"/>
        <v>47</v>
      </c>
      <c r="C318" s="2">
        <f t="shared" si="48"/>
        <v>53996</v>
      </c>
      <c r="D318" s="32">
        <f t="shared" si="42"/>
        <v>65000</v>
      </c>
      <c r="E318" s="46">
        <f t="shared" si="43"/>
        <v>72819</v>
      </c>
      <c r="F318" s="32">
        <f t="shared" si="44"/>
        <v>29265587</v>
      </c>
      <c r="G318" s="30">
        <f>F318-ROUNDDOWN(SUM($E$16:E318)*20.315%,0)</f>
        <v>27308118</v>
      </c>
      <c r="I318" s="1">
        <f t="shared" si="51"/>
        <v>47</v>
      </c>
      <c r="J318" s="2">
        <f t="shared" si="49"/>
        <v>53996</v>
      </c>
      <c r="K318" s="32">
        <f t="shared" si="45"/>
        <v>130000</v>
      </c>
      <c r="L318" s="46">
        <f t="shared" si="46"/>
        <v>145639</v>
      </c>
      <c r="M318" s="32">
        <f t="shared" si="47"/>
        <v>58531382</v>
      </c>
      <c r="N318" s="30">
        <f>M318-ROUNDDOWN(SUM($L$16:L318)*20.315%,0)</f>
        <v>54616401</v>
      </c>
    </row>
    <row r="319" spans="2:14">
      <c r="B319" s="1">
        <f t="shared" si="50"/>
        <v>47</v>
      </c>
      <c r="C319" s="2">
        <f t="shared" si="48"/>
        <v>54026</v>
      </c>
      <c r="D319" s="32">
        <f t="shared" si="42"/>
        <v>65000</v>
      </c>
      <c r="E319" s="46">
        <f t="shared" si="43"/>
        <v>73163</v>
      </c>
      <c r="F319" s="32">
        <f t="shared" si="44"/>
        <v>29403750</v>
      </c>
      <c r="G319" s="30">
        <f>F319-ROUNDDOWN(SUM($E$16:E319)*20.315%,0)</f>
        <v>27431418</v>
      </c>
      <c r="I319" s="1">
        <f t="shared" si="51"/>
        <v>47</v>
      </c>
      <c r="J319" s="2">
        <f t="shared" si="49"/>
        <v>54026</v>
      </c>
      <c r="K319" s="32">
        <f t="shared" si="45"/>
        <v>130000</v>
      </c>
      <c r="L319" s="46">
        <f t="shared" si="46"/>
        <v>146328</v>
      </c>
      <c r="M319" s="32">
        <f t="shared" si="47"/>
        <v>58807710</v>
      </c>
      <c r="N319" s="30">
        <f>M319-ROUNDDOWN(SUM($L$16:L319)*20.315%,0)</f>
        <v>54863003</v>
      </c>
    </row>
    <row r="320" spans="2:14">
      <c r="B320" s="1">
        <f t="shared" si="50"/>
        <v>47</v>
      </c>
      <c r="C320" s="2">
        <f t="shared" si="48"/>
        <v>54057</v>
      </c>
      <c r="D320" s="32">
        <f t="shared" si="42"/>
        <v>65000</v>
      </c>
      <c r="E320" s="46">
        <f t="shared" si="43"/>
        <v>73509</v>
      </c>
      <c r="F320" s="32">
        <f t="shared" si="44"/>
        <v>29542259</v>
      </c>
      <c r="G320" s="30">
        <f>F320-ROUNDDOWN(SUM($E$16:E320)*20.315%,0)</f>
        <v>27554994</v>
      </c>
      <c r="I320" s="1">
        <f t="shared" si="51"/>
        <v>47</v>
      </c>
      <c r="J320" s="2">
        <f t="shared" si="49"/>
        <v>54057</v>
      </c>
      <c r="K320" s="32">
        <f t="shared" si="45"/>
        <v>130000</v>
      </c>
      <c r="L320" s="46">
        <f t="shared" si="46"/>
        <v>147019</v>
      </c>
      <c r="M320" s="32">
        <f t="shared" si="47"/>
        <v>59084729</v>
      </c>
      <c r="N320" s="30">
        <f>M320-ROUNDDOWN(SUM($L$16:L320)*20.315%,0)</f>
        <v>55110155</v>
      </c>
    </row>
    <row r="321" spans="2:14">
      <c r="B321" s="1">
        <f t="shared" si="50"/>
        <v>47</v>
      </c>
      <c r="C321" s="2">
        <f t="shared" si="48"/>
        <v>54088</v>
      </c>
      <c r="D321" s="32">
        <f t="shared" si="42"/>
        <v>65000</v>
      </c>
      <c r="E321" s="46">
        <f t="shared" si="43"/>
        <v>73855</v>
      </c>
      <c r="F321" s="32">
        <f t="shared" si="44"/>
        <v>29681114</v>
      </c>
      <c r="G321" s="30">
        <f>F321-ROUNDDOWN(SUM($E$16:E321)*20.315%,0)</f>
        <v>27678845</v>
      </c>
      <c r="I321" s="1">
        <f t="shared" si="51"/>
        <v>47</v>
      </c>
      <c r="J321" s="2">
        <f t="shared" si="49"/>
        <v>54088</v>
      </c>
      <c r="K321" s="32">
        <f t="shared" si="45"/>
        <v>130000</v>
      </c>
      <c r="L321" s="46">
        <f t="shared" si="46"/>
        <v>147711</v>
      </c>
      <c r="M321" s="32">
        <f t="shared" si="47"/>
        <v>59362440</v>
      </c>
      <c r="N321" s="30">
        <f>M321-ROUNDDOWN(SUM($L$16:L321)*20.315%,0)</f>
        <v>55357858</v>
      </c>
    </row>
    <row r="322" spans="2:14">
      <c r="B322" s="1">
        <f t="shared" si="50"/>
        <v>47</v>
      </c>
      <c r="C322" s="2">
        <f t="shared" si="48"/>
        <v>54117</v>
      </c>
      <c r="D322" s="32">
        <f t="shared" si="42"/>
        <v>65000</v>
      </c>
      <c r="E322" s="46">
        <f t="shared" si="43"/>
        <v>74202</v>
      </c>
      <c r="F322" s="32">
        <f t="shared" si="44"/>
        <v>29820316</v>
      </c>
      <c r="G322" s="30">
        <f>F322-ROUNDDOWN(SUM($E$16:E322)*20.315%,0)</f>
        <v>27802973</v>
      </c>
      <c r="I322" s="1">
        <f t="shared" si="51"/>
        <v>47</v>
      </c>
      <c r="J322" s="2">
        <f t="shared" si="49"/>
        <v>54117</v>
      </c>
      <c r="K322" s="32">
        <f t="shared" si="45"/>
        <v>130000</v>
      </c>
      <c r="L322" s="46">
        <f t="shared" si="46"/>
        <v>148406</v>
      </c>
      <c r="M322" s="32">
        <f t="shared" si="47"/>
        <v>59640846</v>
      </c>
      <c r="N322" s="30">
        <f>M322-ROUNDDOWN(SUM($L$16:L322)*20.315%,0)</f>
        <v>55606116</v>
      </c>
    </row>
    <row r="323" spans="2:14">
      <c r="B323" s="1">
        <f t="shared" si="50"/>
        <v>47</v>
      </c>
      <c r="C323" s="2">
        <f t="shared" si="48"/>
        <v>54148</v>
      </c>
      <c r="D323" s="32">
        <f t="shared" si="42"/>
        <v>65000</v>
      </c>
      <c r="E323" s="46">
        <f t="shared" si="43"/>
        <v>74550</v>
      </c>
      <c r="F323" s="32">
        <f t="shared" si="44"/>
        <v>29959866</v>
      </c>
      <c r="G323" s="30">
        <f>F323-ROUNDDOWN(SUM($E$16:E323)*20.315%,0)</f>
        <v>27927378</v>
      </c>
      <c r="I323" s="1">
        <f t="shared" si="51"/>
        <v>47</v>
      </c>
      <c r="J323" s="2">
        <f t="shared" si="49"/>
        <v>54148</v>
      </c>
      <c r="K323" s="32">
        <f t="shared" si="45"/>
        <v>130000</v>
      </c>
      <c r="L323" s="46">
        <f t="shared" si="46"/>
        <v>149102</v>
      </c>
      <c r="M323" s="32">
        <f t="shared" si="47"/>
        <v>59919948</v>
      </c>
      <c r="N323" s="30">
        <f>M323-ROUNDDOWN(SUM($L$16:L323)*20.315%,0)</f>
        <v>55854928</v>
      </c>
    </row>
    <row r="324" spans="2:14">
      <c r="B324" s="1">
        <f t="shared" si="50"/>
        <v>47</v>
      </c>
      <c r="C324" s="2">
        <f t="shared" si="48"/>
        <v>54178</v>
      </c>
      <c r="D324" s="32">
        <f t="shared" si="42"/>
        <v>65000</v>
      </c>
      <c r="E324" s="46">
        <f t="shared" si="43"/>
        <v>74899</v>
      </c>
      <c r="F324" s="32">
        <f t="shared" si="44"/>
        <v>30099765</v>
      </c>
      <c r="G324" s="30">
        <f>F324-ROUNDDOWN(SUM($E$16:E324)*20.315%,0)</f>
        <v>28052061</v>
      </c>
      <c r="I324" s="1">
        <f t="shared" si="51"/>
        <v>47</v>
      </c>
      <c r="J324" s="2">
        <f t="shared" si="49"/>
        <v>54178</v>
      </c>
      <c r="K324" s="32">
        <f t="shared" si="45"/>
        <v>130000</v>
      </c>
      <c r="L324" s="46">
        <f t="shared" si="46"/>
        <v>149799</v>
      </c>
      <c r="M324" s="32">
        <f t="shared" si="47"/>
        <v>60199747</v>
      </c>
      <c r="N324" s="30">
        <f>M324-ROUNDDOWN(SUM($L$16:L324)*20.315%,0)</f>
        <v>56104295</v>
      </c>
    </row>
    <row r="325" spans="2:14">
      <c r="B325" s="1">
        <f t="shared" si="50"/>
        <v>47</v>
      </c>
      <c r="C325" s="2">
        <f t="shared" si="48"/>
        <v>54209</v>
      </c>
      <c r="D325" s="32">
        <f t="shared" si="42"/>
        <v>65000</v>
      </c>
      <c r="E325" s="46">
        <f t="shared" si="43"/>
        <v>75249</v>
      </c>
      <c r="F325" s="32">
        <f t="shared" si="44"/>
        <v>30240014</v>
      </c>
      <c r="G325" s="30">
        <f>F325-ROUNDDOWN(SUM($E$16:E325)*20.315%,0)</f>
        <v>28177023</v>
      </c>
      <c r="I325" s="1">
        <f t="shared" si="51"/>
        <v>47</v>
      </c>
      <c r="J325" s="2">
        <f t="shared" si="49"/>
        <v>54209</v>
      </c>
      <c r="K325" s="32">
        <f t="shared" si="45"/>
        <v>130000</v>
      </c>
      <c r="L325" s="46">
        <f t="shared" si="46"/>
        <v>150499</v>
      </c>
      <c r="M325" s="32">
        <f t="shared" si="47"/>
        <v>60480246</v>
      </c>
      <c r="N325" s="30">
        <f>M325-ROUNDDOWN(SUM($L$16:L325)*20.315%,0)</f>
        <v>56354220</v>
      </c>
    </row>
    <row r="326" spans="2:14">
      <c r="B326" s="1">
        <f t="shared" si="50"/>
        <v>47</v>
      </c>
      <c r="C326" s="2">
        <f t="shared" si="48"/>
        <v>54239</v>
      </c>
      <c r="D326" s="32">
        <f t="shared" si="42"/>
        <v>65000</v>
      </c>
      <c r="E326" s="46">
        <f t="shared" si="43"/>
        <v>75600</v>
      </c>
      <c r="F326" s="32">
        <f t="shared" si="44"/>
        <v>30380614</v>
      </c>
      <c r="G326" s="30">
        <f>F326-ROUNDDOWN(SUM($E$16:E326)*20.315%,0)</f>
        <v>28302265</v>
      </c>
      <c r="I326" s="1">
        <f t="shared" si="51"/>
        <v>47</v>
      </c>
      <c r="J326" s="2">
        <f t="shared" si="49"/>
        <v>54239</v>
      </c>
      <c r="K326" s="32">
        <f t="shared" si="45"/>
        <v>130000</v>
      </c>
      <c r="L326" s="46">
        <f t="shared" si="46"/>
        <v>151200</v>
      </c>
      <c r="M326" s="32">
        <f t="shared" si="47"/>
        <v>60761446</v>
      </c>
      <c r="N326" s="30">
        <f>M326-ROUNDDOWN(SUM($L$16:L326)*20.315%,0)</f>
        <v>56604704</v>
      </c>
    </row>
    <row r="327" spans="2:14">
      <c r="B327" s="1">
        <f t="shared" si="50"/>
        <v>47</v>
      </c>
      <c r="C327" s="2">
        <f t="shared" si="48"/>
        <v>54270</v>
      </c>
      <c r="D327" s="32">
        <f t="shared" si="42"/>
        <v>65000</v>
      </c>
      <c r="E327" s="46">
        <f t="shared" si="43"/>
        <v>75951</v>
      </c>
      <c r="F327" s="32">
        <f t="shared" si="44"/>
        <v>30521565</v>
      </c>
      <c r="G327" s="30">
        <f>F327-ROUNDDOWN(SUM($E$16:E327)*20.315%,0)</f>
        <v>28427787</v>
      </c>
      <c r="I327" s="1">
        <f t="shared" si="51"/>
        <v>47</v>
      </c>
      <c r="J327" s="2">
        <f t="shared" si="49"/>
        <v>54270</v>
      </c>
      <c r="K327" s="32">
        <f t="shared" si="45"/>
        <v>130000</v>
      </c>
      <c r="L327" s="46">
        <f t="shared" si="46"/>
        <v>151903</v>
      </c>
      <c r="M327" s="32">
        <f t="shared" si="47"/>
        <v>61043349</v>
      </c>
      <c r="N327" s="30">
        <f>M327-ROUNDDOWN(SUM($L$16:L327)*20.315%,0)</f>
        <v>56855748</v>
      </c>
    </row>
    <row r="328" spans="2:14">
      <c r="B328" s="1">
        <f t="shared" si="50"/>
        <v>47</v>
      </c>
      <c r="C328" s="2">
        <f t="shared" si="48"/>
        <v>54301</v>
      </c>
      <c r="D328" s="32">
        <f t="shared" si="42"/>
        <v>65000</v>
      </c>
      <c r="E328" s="46">
        <f t="shared" si="43"/>
        <v>76303</v>
      </c>
      <c r="F328" s="32">
        <f t="shared" si="44"/>
        <v>30662868</v>
      </c>
      <c r="G328" s="30">
        <f>F328-ROUNDDOWN(SUM($E$16:E328)*20.315%,0)</f>
        <v>28553589</v>
      </c>
      <c r="I328" s="1">
        <f t="shared" si="51"/>
        <v>47</v>
      </c>
      <c r="J328" s="2">
        <f t="shared" si="49"/>
        <v>54301</v>
      </c>
      <c r="K328" s="32">
        <f t="shared" si="45"/>
        <v>130000</v>
      </c>
      <c r="L328" s="46">
        <f t="shared" si="46"/>
        <v>152608</v>
      </c>
      <c r="M328" s="32">
        <f t="shared" si="47"/>
        <v>61325957</v>
      </c>
      <c r="N328" s="30">
        <f>M328-ROUNDDOWN(SUM($L$16:L328)*20.315%,0)</f>
        <v>57107353</v>
      </c>
    </row>
    <row r="329" spans="2:14">
      <c r="B329" s="1">
        <f t="shared" si="50"/>
        <v>48</v>
      </c>
      <c r="C329" s="2">
        <f t="shared" si="48"/>
        <v>54331</v>
      </c>
      <c r="D329" s="32">
        <f t="shared" si="42"/>
        <v>65000</v>
      </c>
      <c r="E329" s="46">
        <f t="shared" si="43"/>
        <v>76657</v>
      </c>
      <c r="F329" s="32">
        <f t="shared" si="44"/>
        <v>30804525</v>
      </c>
      <c r="G329" s="30">
        <f>F329-ROUNDDOWN(SUM($E$16:E329)*20.315%,0)</f>
        <v>28679673</v>
      </c>
      <c r="I329" s="1">
        <f t="shared" si="51"/>
        <v>48</v>
      </c>
      <c r="J329" s="2">
        <f t="shared" si="49"/>
        <v>54331</v>
      </c>
      <c r="K329" s="32">
        <f t="shared" si="45"/>
        <v>130000</v>
      </c>
      <c r="L329" s="46">
        <f t="shared" si="46"/>
        <v>153314</v>
      </c>
      <c r="M329" s="32">
        <f t="shared" si="47"/>
        <v>61609271</v>
      </c>
      <c r="N329" s="30">
        <f>M329-ROUNDDOWN(SUM($L$16:L329)*20.315%,0)</f>
        <v>57359522</v>
      </c>
    </row>
    <row r="330" spans="2:14">
      <c r="B330" s="1">
        <f t="shared" si="50"/>
        <v>48</v>
      </c>
      <c r="C330" s="2">
        <f t="shared" si="48"/>
        <v>54362</v>
      </c>
      <c r="D330" s="32">
        <f t="shared" si="42"/>
        <v>65000</v>
      </c>
      <c r="E330" s="46">
        <f t="shared" si="43"/>
        <v>77011</v>
      </c>
      <c r="F330" s="32">
        <f t="shared" si="44"/>
        <v>30946536</v>
      </c>
      <c r="G330" s="30">
        <f>F330-ROUNDDOWN(SUM($E$16:E330)*20.315%,0)</f>
        <v>28806039</v>
      </c>
      <c r="I330" s="1">
        <f t="shared" si="51"/>
        <v>48</v>
      </c>
      <c r="J330" s="2">
        <f t="shared" si="49"/>
        <v>54362</v>
      </c>
      <c r="K330" s="32">
        <f t="shared" si="45"/>
        <v>130000</v>
      </c>
      <c r="L330" s="46">
        <f t="shared" si="46"/>
        <v>154023</v>
      </c>
      <c r="M330" s="32">
        <f t="shared" si="47"/>
        <v>61893294</v>
      </c>
      <c r="N330" s="30">
        <f>M330-ROUNDDOWN(SUM($L$16:L330)*20.315%,0)</f>
        <v>57612255</v>
      </c>
    </row>
    <row r="331" spans="2:14">
      <c r="B331" s="1">
        <f t="shared" si="50"/>
        <v>48</v>
      </c>
      <c r="C331" s="2">
        <f t="shared" si="48"/>
        <v>54392</v>
      </c>
      <c r="D331" s="32">
        <f t="shared" si="42"/>
        <v>65000</v>
      </c>
      <c r="E331" s="46">
        <f t="shared" si="43"/>
        <v>77366</v>
      </c>
      <c r="F331" s="32">
        <f t="shared" si="44"/>
        <v>31088902</v>
      </c>
      <c r="G331" s="30">
        <f>F331-ROUNDDOWN(SUM($E$16:E331)*20.315%,0)</f>
        <v>28932688</v>
      </c>
      <c r="I331" s="1">
        <f t="shared" si="51"/>
        <v>48</v>
      </c>
      <c r="J331" s="2">
        <f t="shared" si="49"/>
        <v>54392</v>
      </c>
      <c r="K331" s="32">
        <f t="shared" si="45"/>
        <v>130000</v>
      </c>
      <c r="L331" s="46">
        <f t="shared" si="46"/>
        <v>154733</v>
      </c>
      <c r="M331" s="32">
        <f t="shared" si="47"/>
        <v>62178027</v>
      </c>
      <c r="N331" s="30">
        <f>M331-ROUNDDOWN(SUM($L$16:L331)*20.315%,0)</f>
        <v>57865554</v>
      </c>
    </row>
    <row r="332" spans="2:14">
      <c r="B332" s="1">
        <f t="shared" si="50"/>
        <v>48</v>
      </c>
      <c r="C332" s="2">
        <f t="shared" si="48"/>
        <v>54423</v>
      </c>
      <c r="D332" s="32">
        <f t="shared" si="42"/>
        <v>65000</v>
      </c>
      <c r="E332" s="46">
        <f t="shared" si="43"/>
        <v>77722</v>
      </c>
      <c r="F332" s="32">
        <f t="shared" si="44"/>
        <v>31231624</v>
      </c>
      <c r="G332" s="30">
        <f>F332-ROUNDDOWN(SUM($E$16:E332)*20.315%,0)</f>
        <v>29059621</v>
      </c>
      <c r="I332" s="1">
        <f t="shared" si="51"/>
        <v>48</v>
      </c>
      <c r="J332" s="2">
        <f t="shared" si="49"/>
        <v>54423</v>
      </c>
      <c r="K332" s="32">
        <f t="shared" si="45"/>
        <v>130000</v>
      </c>
      <c r="L332" s="46">
        <f t="shared" si="46"/>
        <v>155445</v>
      </c>
      <c r="M332" s="32">
        <f t="shared" si="47"/>
        <v>62463472</v>
      </c>
      <c r="N332" s="30">
        <f>M332-ROUNDDOWN(SUM($L$16:L332)*20.315%,0)</f>
        <v>58119420</v>
      </c>
    </row>
    <row r="333" spans="2:14">
      <c r="B333" s="1">
        <f t="shared" si="50"/>
        <v>48</v>
      </c>
      <c r="C333" s="2">
        <f t="shared" si="48"/>
        <v>54454</v>
      </c>
      <c r="D333" s="32">
        <f t="shared" si="42"/>
        <v>65000</v>
      </c>
      <c r="E333" s="46">
        <f t="shared" si="43"/>
        <v>78079</v>
      </c>
      <c r="F333" s="32">
        <f t="shared" si="44"/>
        <v>31374703</v>
      </c>
      <c r="G333" s="30">
        <f>F333-ROUNDDOWN(SUM($E$16:E333)*20.315%,0)</f>
        <v>29186838</v>
      </c>
      <c r="I333" s="1">
        <f t="shared" si="51"/>
        <v>48</v>
      </c>
      <c r="J333" s="2">
        <f t="shared" si="49"/>
        <v>54454</v>
      </c>
      <c r="K333" s="32">
        <f t="shared" si="45"/>
        <v>130000</v>
      </c>
      <c r="L333" s="46">
        <f t="shared" si="46"/>
        <v>156158</v>
      </c>
      <c r="M333" s="32">
        <f t="shared" si="47"/>
        <v>62749630</v>
      </c>
      <c r="N333" s="30">
        <f>M333-ROUNDDOWN(SUM($L$16:L333)*20.315%,0)</f>
        <v>58373855</v>
      </c>
    </row>
    <row r="334" spans="2:14">
      <c r="B334" s="1">
        <f t="shared" si="50"/>
        <v>48</v>
      </c>
      <c r="C334" s="2">
        <f t="shared" si="48"/>
        <v>54482</v>
      </c>
      <c r="D334" s="32">
        <f t="shared" si="42"/>
        <v>65000</v>
      </c>
      <c r="E334" s="46">
        <f t="shared" si="43"/>
        <v>78436</v>
      </c>
      <c r="F334" s="32">
        <f t="shared" si="44"/>
        <v>31518139</v>
      </c>
      <c r="G334" s="30">
        <f>F334-ROUNDDOWN(SUM($E$16:E334)*20.315%,0)</f>
        <v>29314340</v>
      </c>
      <c r="I334" s="1">
        <f t="shared" si="51"/>
        <v>48</v>
      </c>
      <c r="J334" s="2">
        <f t="shared" si="49"/>
        <v>54482</v>
      </c>
      <c r="K334" s="32">
        <f t="shared" si="45"/>
        <v>130000</v>
      </c>
      <c r="L334" s="46">
        <f t="shared" si="46"/>
        <v>156874</v>
      </c>
      <c r="M334" s="32">
        <f t="shared" si="47"/>
        <v>63036504</v>
      </c>
      <c r="N334" s="30">
        <f>M334-ROUNDDOWN(SUM($L$16:L334)*20.315%,0)</f>
        <v>58628860</v>
      </c>
    </row>
    <row r="335" spans="2:14">
      <c r="B335" s="1">
        <f t="shared" si="50"/>
        <v>48</v>
      </c>
      <c r="C335" s="2">
        <f t="shared" si="48"/>
        <v>54513</v>
      </c>
      <c r="D335" s="32">
        <f t="shared" si="42"/>
        <v>65000</v>
      </c>
      <c r="E335" s="46">
        <f t="shared" si="43"/>
        <v>78795</v>
      </c>
      <c r="F335" s="32">
        <f t="shared" si="44"/>
        <v>31661934</v>
      </c>
      <c r="G335" s="30">
        <f>F335-ROUNDDOWN(SUM($E$16:E335)*20.315%,0)</f>
        <v>29442128</v>
      </c>
      <c r="I335" s="1">
        <f t="shared" si="51"/>
        <v>48</v>
      </c>
      <c r="J335" s="2">
        <f t="shared" si="49"/>
        <v>54513</v>
      </c>
      <c r="K335" s="32">
        <f t="shared" si="45"/>
        <v>130000</v>
      </c>
      <c r="L335" s="46">
        <f t="shared" si="46"/>
        <v>157591</v>
      </c>
      <c r="M335" s="32">
        <f t="shared" si="47"/>
        <v>63324095</v>
      </c>
      <c r="N335" s="30">
        <f>M335-ROUNDDOWN(SUM($L$16:L335)*20.315%,0)</f>
        <v>58884436</v>
      </c>
    </row>
    <row r="336" spans="2:14">
      <c r="B336" s="1">
        <f t="shared" si="50"/>
        <v>48</v>
      </c>
      <c r="C336" s="2">
        <f t="shared" si="48"/>
        <v>54543</v>
      </c>
      <c r="D336" s="32">
        <f t="shared" si="42"/>
        <v>65000</v>
      </c>
      <c r="E336" s="46">
        <f t="shared" si="43"/>
        <v>79154</v>
      </c>
      <c r="F336" s="32">
        <f t="shared" si="44"/>
        <v>31806088</v>
      </c>
      <c r="G336" s="30">
        <f>F336-ROUNDDOWN(SUM($E$16:E336)*20.315%,0)</f>
        <v>29570202</v>
      </c>
      <c r="I336" s="1">
        <f t="shared" si="51"/>
        <v>48</v>
      </c>
      <c r="J336" s="2">
        <f t="shared" si="49"/>
        <v>54543</v>
      </c>
      <c r="K336" s="32">
        <f t="shared" si="45"/>
        <v>130000</v>
      </c>
      <c r="L336" s="46">
        <f t="shared" si="46"/>
        <v>158310</v>
      </c>
      <c r="M336" s="32">
        <f t="shared" si="47"/>
        <v>63612405</v>
      </c>
      <c r="N336" s="30">
        <f>M336-ROUNDDOWN(SUM($L$16:L336)*20.315%,0)</f>
        <v>59140585</v>
      </c>
    </row>
    <row r="337" spans="2:14">
      <c r="B337" s="1">
        <f t="shared" si="50"/>
        <v>48</v>
      </c>
      <c r="C337" s="2">
        <f t="shared" si="48"/>
        <v>54574</v>
      </c>
      <c r="D337" s="32">
        <f t="shared" ref="D337:D400" si="52">IF(B337&lt;60,$D$10,0)</f>
        <v>65000</v>
      </c>
      <c r="E337" s="46">
        <f t="shared" ref="E337:E400" si="53">ROUNDDOWN(F336*$E$10/12,0)</f>
        <v>79515</v>
      </c>
      <c r="F337" s="32">
        <f t="shared" ref="F337:F400" si="54">F336+D337+E337</f>
        <v>31950603</v>
      </c>
      <c r="G337" s="30">
        <f>F337-ROUNDDOWN(SUM($E$16:E337)*20.315%,0)</f>
        <v>29698563</v>
      </c>
      <c r="I337" s="1">
        <f t="shared" si="51"/>
        <v>48</v>
      </c>
      <c r="J337" s="2">
        <f t="shared" si="49"/>
        <v>54574</v>
      </c>
      <c r="K337" s="32">
        <f t="shared" ref="K337:K400" si="55">IF(I337&lt;60,$K$10,0)</f>
        <v>130000</v>
      </c>
      <c r="L337" s="46">
        <f t="shared" ref="L337:L400" si="56">ROUNDDOWN(M336*$L$10/12,0)</f>
        <v>159031</v>
      </c>
      <c r="M337" s="32">
        <f t="shared" ref="M337:M400" si="57">M336+K337+L337</f>
        <v>63901436</v>
      </c>
      <c r="N337" s="30">
        <f>M337-ROUNDDOWN(SUM($L$16:L337)*20.315%,0)</f>
        <v>59397309</v>
      </c>
    </row>
    <row r="338" spans="2:14">
      <c r="B338" s="1">
        <f t="shared" si="50"/>
        <v>48</v>
      </c>
      <c r="C338" s="2">
        <f t="shared" ref="C338:C401" si="58">EOMONTH(C337,1)</f>
        <v>54604</v>
      </c>
      <c r="D338" s="32">
        <f t="shared" si="52"/>
        <v>65000</v>
      </c>
      <c r="E338" s="46">
        <f t="shared" si="53"/>
        <v>79876</v>
      </c>
      <c r="F338" s="32">
        <f t="shared" si="54"/>
        <v>32095479</v>
      </c>
      <c r="G338" s="30">
        <f>F338-ROUNDDOWN(SUM($E$16:E338)*20.315%,0)</f>
        <v>29827212</v>
      </c>
      <c r="I338" s="1">
        <f t="shared" si="51"/>
        <v>48</v>
      </c>
      <c r="J338" s="2">
        <f t="shared" ref="J338:J401" si="59">EOMONTH(J337,1)</f>
        <v>54604</v>
      </c>
      <c r="K338" s="32">
        <f t="shared" si="55"/>
        <v>130000</v>
      </c>
      <c r="L338" s="46">
        <f t="shared" si="56"/>
        <v>159753</v>
      </c>
      <c r="M338" s="32">
        <f t="shared" si="57"/>
        <v>64191189</v>
      </c>
      <c r="N338" s="30">
        <f>M338-ROUNDDOWN(SUM($L$16:L338)*20.315%,0)</f>
        <v>59654608</v>
      </c>
    </row>
    <row r="339" spans="2:14">
      <c r="B339" s="1">
        <f t="shared" si="50"/>
        <v>48</v>
      </c>
      <c r="C339" s="2">
        <f t="shared" si="58"/>
        <v>54635</v>
      </c>
      <c r="D339" s="32">
        <f t="shared" si="52"/>
        <v>65000</v>
      </c>
      <c r="E339" s="46">
        <f t="shared" si="53"/>
        <v>80238</v>
      </c>
      <c r="F339" s="32">
        <f t="shared" si="54"/>
        <v>32240717</v>
      </c>
      <c r="G339" s="30">
        <f>F339-ROUNDDOWN(SUM($E$16:E339)*20.315%,0)</f>
        <v>29956150</v>
      </c>
      <c r="I339" s="1">
        <f t="shared" si="51"/>
        <v>48</v>
      </c>
      <c r="J339" s="2">
        <f t="shared" si="59"/>
        <v>54635</v>
      </c>
      <c r="K339" s="32">
        <f t="shared" si="55"/>
        <v>130000</v>
      </c>
      <c r="L339" s="46">
        <f t="shared" si="56"/>
        <v>160477</v>
      </c>
      <c r="M339" s="32">
        <f t="shared" si="57"/>
        <v>64481666</v>
      </c>
      <c r="N339" s="30">
        <f>M339-ROUNDDOWN(SUM($L$16:L339)*20.315%,0)</f>
        <v>59912485</v>
      </c>
    </row>
    <row r="340" spans="2:14">
      <c r="B340" s="1">
        <f t="shared" si="50"/>
        <v>48</v>
      </c>
      <c r="C340" s="2">
        <f t="shared" si="58"/>
        <v>54666</v>
      </c>
      <c r="D340" s="32">
        <f t="shared" si="52"/>
        <v>65000</v>
      </c>
      <c r="E340" s="46">
        <f t="shared" si="53"/>
        <v>80601</v>
      </c>
      <c r="F340" s="32">
        <f t="shared" si="54"/>
        <v>32386318</v>
      </c>
      <c r="G340" s="30">
        <f>F340-ROUNDDOWN(SUM($E$16:E340)*20.315%,0)</f>
        <v>30085377</v>
      </c>
      <c r="I340" s="1">
        <f t="shared" si="51"/>
        <v>48</v>
      </c>
      <c r="J340" s="2">
        <f t="shared" si="59"/>
        <v>54666</v>
      </c>
      <c r="K340" s="32">
        <f t="shared" si="55"/>
        <v>130000</v>
      </c>
      <c r="L340" s="46">
        <f t="shared" si="56"/>
        <v>161204</v>
      </c>
      <c r="M340" s="32">
        <f t="shared" si="57"/>
        <v>64772870</v>
      </c>
      <c r="N340" s="30">
        <f>M340-ROUNDDOWN(SUM($L$16:L340)*20.315%,0)</f>
        <v>60170940</v>
      </c>
    </row>
    <row r="341" spans="2:14">
      <c r="B341" s="1">
        <f t="shared" si="50"/>
        <v>49</v>
      </c>
      <c r="C341" s="2">
        <f t="shared" si="58"/>
        <v>54696</v>
      </c>
      <c r="D341" s="32">
        <f t="shared" si="52"/>
        <v>65000</v>
      </c>
      <c r="E341" s="46">
        <f t="shared" si="53"/>
        <v>80965</v>
      </c>
      <c r="F341" s="32">
        <f t="shared" si="54"/>
        <v>32532283</v>
      </c>
      <c r="G341" s="30">
        <f>F341-ROUNDDOWN(SUM($E$16:E341)*20.315%,0)</f>
        <v>30214894</v>
      </c>
      <c r="I341" s="1">
        <f t="shared" si="51"/>
        <v>49</v>
      </c>
      <c r="J341" s="2">
        <f t="shared" si="59"/>
        <v>54696</v>
      </c>
      <c r="K341" s="32">
        <f t="shared" si="55"/>
        <v>130000</v>
      </c>
      <c r="L341" s="46">
        <f t="shared" si="56"/>
        <v>161932</v>
      </c>
      <c r="M341" s="32">
        <f t="shared" si="57"/>
        <v>65064802</v>
      </c>
      <c r="N341" s="30">
        <f>M341-ROUNDDOWN(SUM($L$16:L341)*20.315%,0)</f>
        <v>60429975</v>
      </c>
    </row>
    <row r="342" spans="2:14">
      <c r="B342" s="1">
        <f t="shared" si="50"/>
        <v>49</v>
      </c>
      <c r="C342" s="2">
        <f t="shared" si="58"/>
        <v>54727</v>
      </c>
      <c r="D342" s="32">
        <f t="shared" si="52"/>
        <v>65000</v>
      </c>
      <c r="E342" s="46">
        <f t="shared" si="53"/>
        <v>81330</v>
      </c>
      <c r="F342" s="32">
        <f t="shared" si="54"/>
        <v>32678613</v>
      </c>
      <c r="G342" s="30">
        <f>F342-ROUNDDOWN(SUM($E$16:E342)*20.315%,0)</f>
        <v>30344702</v>
      </c>
      <c r="I342" s="1">
        <f t="shared" si="51"/>
        <v>49</v>
      </c>
      <c r="J342" s="2">
        <f t="shared" si="59"/>
        <v>54727</v>
      </c>
      <c r="K342" s="32">
        <f t="shared" si="55"/>
        <v>130000</v>
      </c>
      <c r="L342" s="46">
        <f t="shared" si="56"/>
        <v>162662</v>
      </c>
      <c r="M342" s="32">
        <f t="shared" si="57"/>
        <v>65357464</v>
      </c>
      <c r="N342" s="30">
        <f>M342-ROUNDDOWN(SUM($L$16:L342)*20.315%,0)</f>
        <v>60689593</v>
      </c>
    </row>
    <row r="343" spans="2:14">
      <c r="B343" s="1">
        <f t="shared" si="50"/>
        <v>49</v>
      </c>
      <c r="C343" s="2">
        <f t="shared" si="58"/>
        <v>54757</v>
      </c>
      <c r="D343" s="32">
        <f t="shared" si="52"/>
        <v>65000</v>
      </c>
      <c r="E343" s="46">
        <f t="shared" si="53"/>
        <v>81696</v>
      </c>
      <c r="F343" s="32">
        <f t="shared" si="54"/>
        <v>32825309</v>
      </c>
      <c r="G343" s="30">
        <f>F343-ROUNDDOWN(SUM($E$16:E343)*20.315%,0)</f>
        <v>30474801</v>
      </c>
      <c r="I343" s="1">
        <f t="shared" si="51"/>
        <v>49</v>
      </c>
      <c r="J343" s="2">
        <f t="shared" si="59"/>
        <v>54757</v>
      </c>
      <c r="K343" s="32">
        <f t="shared" si="55"/>
        <v>130000</v>
      </c>
      <c r="L343" s="46">
        <f t="shared" si="56"/>
        <v>163393</v>
      </c>
      <c r="M343" s="32">
        <f t="shared" si="57"/>
        <v>65650857</v>
      </c>
      <c r="N343" s="30">
        <f>M343-ROUNDDOWN(SUM($L$16:L343)*20.315%,0)</f>
        <v>60949792</v>
      </c>
    </row>
    <row r="344" spans="2:14">
      <c r="B344" s="1">
        <f t="shared" si="50"/>
        <v>49</v>
      </c>
      <c r="C344" s="2">
        <f t="shared" si="58"/>
        <v>54788</v>
      </c>
      <c r="D344" s="32">
        <f t="shared" si="52"/>
        <v>65000</v>
      </c>
      <c r="E344" s="46">
        <f t="shared" si="53"/>
        <v>82063</v>
      </c>
      <c r="F344" s="32">
        <f t="shared" si="54"/>
        <v>32972372</v>
      </c>
      <c r="G344" s="30">
        <f>F344-ROUNDDOWN(SUM($E$16:E344)*20.315%,0)</f>
        <v>30605193</v>
      </c>
      <c r="I344" s="1">
        <f t="shared" si="51"/>
        <v>49</v>
      </c>
      <c r="J344" s="2">
        <f t="shared" si="59"/>
        <v>54788</v>
      </c>
      <c r="K344" s="32">
        <f t="shared" si="55"/>
        <v>130000</v>
      </c>
      <c r="L344" s="46">
        <f t="shared" si="56"/>
        <v>164127</v>
      </c>
      <c r="M344" s="32">
        <f t="shared" si="57"/>
        <v>65944984</v>
      </c>
      <c r="N344" s="30">
        <f>M344-ROUNDDOWN(SUM($L$16:L344)*20.315%,0)</f>
        <v>61210577</v>
      </c>
    </row>
    <row r="345" spans="2:14">
      <c r="B345" s="1">
        <f t="shared" si="50"/>
        <v>49</v>
      </c>
      <c r="C345" s="2">
        <f t="shared" si="58"/>
        <v>54819</v>
      </c>
      <c r="D345" s="32">
        <f t="shared" si="52"/>
        <v>65000</v>
      </c>
      <c r="E345" s="46">
        <f t="shared" si="53"/>
        <v>82430</v>
      </c>
      <c r="F345" s="32">
        <f t="shared" si="54"/>
        <v>33119802</v>
      </c>
      <c r="G345" s="30">
        <f>F345-ROUNDDOWN(SUM($E$16:E345)*20.315%,0)</f>
        <v>30735877</v>
      </c>
      <c r="I345" s="1">
        <f t="shared" si="51"/>
        <v>49</v>
      </c>
      <c r="J345" s="2">
        <f t="shared" si="59"/>
        <v>54819</v>
      </c>
      <c r="K345" s="32">
        <f t="shared" si="55"/>
        <v>130000</v>
      </c>
      <c r="L345" s="46">
        <f t="shared" si="56"/>
        <v>164862</v>
      </c>
      <c r="M345" s="32">
        <f t="shared" si="57"/>
        <v>66239846</v>
      </c>
      <c r="N345" s="30">
        <f>M345-ROUNDDOWN(SUM($L$16:L345)*20.315%,0)</f>
        <v>61471947</v>
      </c>
    </row>
    <row r="346" spans="2:14">
      <c r="B346" s="1">
        <f t="shared" si="50"/>
        <v>49</v>
      </c>
      <c r="C346" s="2">
        <f t="shared" si="58"/>
        <v>54847</v>
      </c>
      <c r="D346" s="32">
        <f t="shared" si="52"/>
        <v>65000</v>
      </c>
      <c r="E346" s="46">
        <f t="shared" si="53"/>
        <v>82799</v>
      </c>
      <c r="F346" s="32">
        <f t="shared" si="54"/>
        <v>33267601</v>
      </c>
      <c r="G346" s="30">
        <f>F346-ROUNDDOWN(SUM($E$16:E346)*20.315%,0)</f>
        <v>30866856</v>
      </c>
      <c r="I346" s="1">
        <f t="shared" si="51"/>
        <v>49</v>
      </c>
      <c r="J346" s="2">
        <f t="shared" si="59"/>
        <v>54847</v>
      </c>
      <c r="K346" s="32">
        <f t="shared" si="55"/>
        <v>130000</v>
      </c>
      <c r="L346" s="46">
        <f t="shared" si="56"/>
        <v>165599</v>
      </c>
      <c r="M346" s="32">
        <f t="shared" si="57"/>
        <v>66535445</v>
      </c>
      <c r="N346" s="30">
        <f>M346-ROUNDDOWN(SUM($L$16:L346)*20.315%,0)</f>
        <v>61733905</v>
      </c>
    </row>
    <row r="347" spans="2:14">
      <c r="B347" s="1">
        <f t="shared" si="50"/>
        <v>49</v>
      </c>
      <c r="C347" s="2">
        <f t="shared" si="58"/>
        <v>54878</v>
      </c>
      <c r="D347" s="32">
        <f t="shared" si="52"/>
        <v>65000</v>
      </c>
      <c r="E347" s="46">
        <f t="shared" si="53"/>
        <v>83169</v>
      </c>
      <c r="F347" s="32">
        <f t="shared" si="54"/>
        <v>33415770</v>
      </c>
      <c r="G347" s="30">
        <f>F347-ROUNDDOWN(SUM($E$16:E347)*20.315%,0)</f>
        <v>30998129</v>
      </c>
      <c r="I347" s="1">
        <f t="shared" si="51"/>
        <v>49</v>
      </c>
      <c r="J347" s="2">
        <f t="shared" si="59"/>
        <v>54878</v>
      </c>
      <c r="K347" s="32">
        <f t="shared" si="55"/>
        <v>130000</v>
      </c>
      <c r="L347" s="46">
        <f t="shared" si="56"/>
        <v>166338</v>
      </c>
      <c r="M347" s="32">
        <f t="shared" si="57"/>
        <v>66831783</v>
      </c>
      <c r="N347" s="30">
        <f>M347-ROUNDDOWN(SUM($L$16:L347)*20.315%,0)</f>
        <v>61996451</v>
      </c>
    </row>
    <row r="348" spans="2:14">
      <c r="B348" s="1">
        <f t="shared" si="50"/>
        <v>49</v>
      </c>
      <c r="C348" s="2">
        <f t="shared" si="58"/>
        <v>54908</v>
      </c>
      <c r="D348" s="32">
        <f t="shared" si="52"/>
        <v>65000</v>
      </c>
      <c r="E348" s="46">
        <f t="shared" si="53"/>
        <v>83539</v>
      </c>
      <c r="F348" s="32">
        <f t="shared" si="54"/>
        <v>33564309</v>
      </c>
      <c r="G348" s="30">
        <f>F348-ROUNDDOWN(SUM($E$16:E348)*20.315%,0)</f>
        <v>31129697</v>
      </c>
      <c r="I348" s="1">
        <f t="shared" si="51"/>
        <v>49</v>
      </c>
      <c r="J348" s="2">
        <f t="shared" si="59"/>
        <v>54908</v>
      </c>
      <c r="K348" s="32">
        <f t="shared" si="55"/>
        <v>130000</v>
      </c>
      <c r="L348" s="46">
        <f t="shared" si="56"/>
        <v>167079</v>
      </c>
      <c r="M348" s="32">
        <f t="shared" si="57"/>
        <v>67128862</v>
      </c>
      <c r="N348" s="30">
        <f>M348-ROUNDDOWN(SUM($L$16:L348)*20.315%,0)</f>
        <v>62259588</v>
      </c>
    </row>
    <row r="349" spans="2:14">
      <c r="B349" s="1">
        <f t="shared" ref="B349:B412" si="60">B337+1</f>
        <v>49</v>
      </c>
      <c r="C349" s="2">
        <f t="shared" si="58"/>
        <v>54939</v>
      </c>
      <c r="D349" s="32">
        <f t="shared" si="52"/>
        <v>65000</v>
      </c>
      <c r="E349" s="46">
        <f t="shared" si="53"/>
        <v>83910</v>
      </c>
      <c r="F349" s="32">
        <f t="shared" si="54"/>
        <v>33713219</v>
      </c>
      <c r="G349" s="30">
        <f>F349-ROUNDDOWN(SUM($E$16:E349)*20.315%,0)</f>
        <v>31261561</v>
      </c>
      <c r="I349" s="1">
        <f t="shared" ref="I349:I412" si="61">I337+1</f>
        <v>49</v>
      </c>
      <c r="J349" s="2">
        <f t="shared" si="59"/>
        <v>54939</v>
      </c>
      <c r="K349" s="32">
        <f t="shared" si="55"/>
        <v>130000</v>
      </c>
      <c r="L349" s="46">
        <f t="shared" si="56"/>
        <v>167822</v>
      </c>
      <c r="M349" s="32">
        <f t="shared" si="57"/>
        <v>67426684</v>
      </c>
      <c r="N349" s="30">
        <f>M349-ROUNDDOWN(SUM($L$16:L349)*20.315%,0)</f>
        <v>62523317</v>
      </c>
    </row>
    <row r="350" spans="2:14">
      <c r="B350" s="1">
        <f t="shared" si="60"/>
        <v>49</v>
      </c>
      <c r="C350" s="2">
        <f t="shared" si="58"/>
        <v>54969</v>
      </c>
      <c r="D350" s="32">
        <f t="shared" si="52"/>
        <v>65000</v>
      </c>
      <c r="E350" s="46">
        <f t="shared" si="53"/>
        <v>84283</v>
      </c>
      <c r="F350" s="32">
        <f t="shared" si="54"/>
        <v>33862502</v>
      </c>
      <c r="G350" s="30">
        <f>F350-ROUNDDOWN(SUM($E$16:E350)*20.315%,0)</f>
        <v>31393722</v>
      </c>
      <c r="I350" s="1">
        <f t="shared" si="61"/>
        <v>49</v>
      </c>
      <c r="J350" s="2">
        <f t="shared" si="59"/>
        <v>54969</v>
      </c>
      <c r="K350" s="32">
        <f t="shared" si="55"/>
        <v>130000</v>
      </c>
      <c r="L350" s="46">
        <f t="shared" si="56"/>
        <v>168566</v>
      </c>
      <c r="M350" s="32">
        <f t="shared" si="57"/>
        <v>67725250</v>
      </c>
      <c r="N350" s="30">
        <f>M350-ROUNDDOWN(SUM($L$16:L350)*20.315%,0)</f>
        <v>62787639</v>
      </c>
    </row>
    <row r="351" spans="2:14">
      <c r="B351" s="1">
        <f t="shared" si="60"/>
        <v>49</v>
      </c>
      <c r="C351" s="2">
        <f t="shared" si="58"/>
        <v>55000</v>
      </c>
      <c r="D351" s="32">
        <f t="shared" si="52"/>
        <v>65000</v>
      </c>
      <c r="E351" s="46">
        <f t="shared" si="53"/>
        <v>84656</v>
      </c>
      <c r="F351" s="32">
        <f t="shared" si="54"/>
        <v>34012158</v>
      </c>
      <c r="G351" s="30">
        <f>F351-ROUNDDOWN(SUM($E$16:E351)*20.315%,0)</f>
        <v>31526180</v>
      </c>
      <c r="I351" s="1">
        <f t="shared" si="61"/>
        <v>49</v>
      </c>
      <c r="J351" s="2">
        <f t="shared" si="59"/>
        <v>55000</v>
      </c>
      <c r="K351" s="32">
        <f t="shared" si="55"/>
        <v>130000</v>
      </c>
      <c r="L351" s="46">
        <f t="shared" si="56"/>
        <v>169313</v>
      </c>
      <c r="M351" s="32">
        <f t="shared" si="57"/>
        <v>68024563</v>
      </c>
      <c r="N351" s="30">
        <f>M351-ROUNDDOWN(SUM($L$16:L351)*20.315%,0)</f>
        <v>63052556</v>
      </c>
    </row>
    <row r="352" spans="2:14">
      <c r="B352" s="1">
        <f t="shared" si="60"/>
        <v>49</v>
      </c>
      <c r="C352" s="2">
        <f t="shared" si="58"/>
        <v>55031</v>
      </c>
      <c r="D352" s="32">
        <f t="shared" si="52"/>
        <v>65000</v>
      </c>
      <c r="E352" s="46">
        <f t="shared" si="53"/>
        <v>85030</v>
      </c>
      <c r="F352" s="32">
        <f t="shared" si="54"/>
        <v>34162188</v>
      </c>
      <c r="G352" s="30">
        <f>F352-ROUNDDOWN(SUM($E$16:E352)*20.315%,0)</f>
        <v>31658936</v>
      </c>
      <c r="I352" s="1">
        <f t="shared" si="61"/>
        <v>49</v>
      </c>
      <c r="J352" s="2">
        <f t="shared" si="59"/>
        <v>55031</v>
      </c>
      <c r="K352" s="32">
        <f t="shared" si="55"/>
        <v>130000</v>
      </c>
      <c r="L352" s="46">
        <f t="shared" si="56"/>
        <v>170061</v>
      </c>
      <c r="M352" s="32">
        <f t="shared" si="57"/>
        <v>68324624</v>
      </c>
      <c r="N352" s="30">
        <f>M352-ROUNDDOWN(SUM($L$16:L352)*20.315%,0)</f>
        <v>63318069</v>
      </c>
    </row>
    <row r="353" spans="2:14">
      <c r="B353" s="1">
        <f t="shared" si="60"/>
        <v>50</v>
      </c>
      <c r="C353" s="2">
        <f t="shared" si="58"/>
        <v>55061</v>
      </c>
      <c r="D353" s="32">
        <f t="shared" si="52"/>
        <v>65000</v>
      </c>
      <c r="E353" s="46">
        <f t="shared" si="53"/>
        <v>85405</v>
      </c>
      <c r="F353" s="32">
        <f t="shared" si="54"/>
        <v>34312593</v>
      </c>
      <c r="G353" s="30">
        <f>F353-ROUNDDOWN(SUM($E$16:E353)*20.315%,0)</f>
        <v>31791991</v>
      </c>
      <c r="I353" s="1">
        <f t="shared" si="61"/>
        <v>50</v>
      </c>
      <c r="J353" s="2">
        <f t="shared" si="59"/>
        <v>55061</v>
      </c>
      <c r="K353" s="32">
        <f t="shared" si="55"/>
        <v>130000</v>
      </c>
      <c r="L353" s="46">
        <f t="shared" si="56"/>
        <v>170811</v>
      </c>
      <c r="M353" s="32">
        <f t="shared" si="57"/>
        <v>68625435</v>
      </c>
      <c r="N353" s="30">
        <f>M353-ROUNDDOWN(SUM($L$16:L353)*20.315%,0)</f>
        <v>63584180</v>
      </c>
    </row>
    <row r="354" spans="2:14">
      <c r="B354" s="1">
        <f t="shared" si="60"/>
        <v>50</v>
      </c>
      <c r="C354" s="2">
        <f t="shared" si="58"/>
        <v>55092</v>
      </c>
      <c r="D354" s="32">
        <f t="shared" si="52"/>
        <v>65000</v>
      </c>
      <c r="E354" s="46">
        <f t="shared" si="53"/>
        <v>85781</v>
      </c>
      <c r="F354" s="32">
        <f t="shared" si="54"/>
        <v>34463374</v>
      </c>
      <c r="G354" s="30">
        <f>F354-ROUNDDOWN(SUM($E$16:E354)*20.315%,0)</f>
        <v>31925346</v>
      </c>
      <c r="I354" s="1">
        <f t="shared" si="61"/>
        <v>50</v>
      </c>
      <c r="J354" s="2">
        <f t="shared" si="59"/>
        <v>55092</v>
      </c>
      <c r="K354" s="32">
        <f t="shared" si="55"/>
        <v>130000</v>
      </c>
      <c r="L354" s="46">
        <f t="shared" si="56"/>
        <v>171563</v>
      </c>
      <c r="M354" s="32">
        <f t="shared" si="57"/>
        <v>68926998</v>
      </c>
      <c r="N354" s="30">
        <f>M354-ROUNDDOWN(SUM($L$16:L354)*20.315%,0)</f>
        <v>63850890</v>
      </c>
    </row>
    <row r="355" spans="2:14">
      <c r="B355" s="1">
        <f t="shared" si="60"/>
        <v>50</v>
      </c>
      <c r="C355" s="2">
        <f t="shared" si="58"/>
        <v>55122</v>
      </c>
      <c r="D355" s="32">
        <f t="shared" si="52"/>
        <v>65000</v>
      </c>
      <c r="E355" s="46">
        <f t="shared" si="53"/>
        <v>86158</v>
      </c>
      <c r="F355" s="32">
        <f t="shared" si="54"/>
        <v>34614532</v>
      </c>
      <c r="G355" s="30">
        <f>F355-ROUNDDOWN(SUM($E$16:E355)*20.315%,0)</f>
        <v>32059001</v>
      </c>
      <c r="I355" s="1">
        <f t="shared" si="61"/>
        <v>50</v>
      </c>
      <c r="J355" s="2">
        <f t="shared" si="59"/>
        <v>55122</v>
      </c>
      <c r="K355" s="32">
        <f t="shared" si="55"/>
        <v>130000</v>
      </c>
      <c r="L355" s="46">
        <f t="shared" si="56"/>
        <v>172317</v>
      </c>
      <c r="M355" s="32">
        <f t="shared" si="57"/>
        <v>69229315</v>
      </c>
      <c r="N355" s="30">
        <f>M355-ROUNDDOWN(SUM($L$16:L355)*20.315%,0)</f>
        <v>64118201</v>
      </c>
    </row>
    <row r="356" spans="2:14">
      <c r="B356" s="1">
        <f t="shared" si="60"/>
        <v>50</v>
      </c>
      <c r="C356" s="2">
        <f t="shared" si="58"/>
        <v>55153</v>
      </c>
      <c r="D356" s="32">
        <f t="shared" si="52"/>
        <v>65000</v>
      </c>
      <c r="E356" s="46">
        <f t="shared" si="53"/>
        <v>86536</v>
      </c>
      <c r="F356" s="32">
        <f t="shared" si="54"/>
        <v>34766068</v>
      </c>
      <c r="G356" s="30">
        <f>F356-ROUNDDOWN(SUM($E$16:E356)*20.315%,0)</f>
        <v>32192957</v>
      </c>
      <c r="I356" s="1">
        <f t="shared" si="61"/>
        <v>50</v>
      </c>
      <c r="J356" s="2">
        <f t="shared" si="59"/>
        <v>55153</v>
      </c>
      <c r="K356" s="32">
        <f t="shared" si="55"/>
        <v>130000</v>
      </c>
      <c r="L356" s="46">
        <f t="shared" si="56"/>
        <v>173073</v>
      </c>
      <c r="M356" s="32">
        <f t="shared" si="57"/>
        <v>69532388</v>
      </c>
      <c r="N356" s="30">
        <f>M356-ROUNDDOWN(SUM($L$16:L356)*20.315%,0)</f>
        <v>64386114</v>
      </c>
    </row>
    <row r="357" spans="2:14">
      <c r="B357" s="1">
        <f t="shared" si="60"/>
        <v>50</v>
      </c>
      <c r="C357" s="2">
        <f t="shared" si="58"/>
        <v>55184</v>
      </c>
      <c r="D357" s="32">
        <f t="shared" si="52"/>
        <v>65000</v>
      </c>
      <c r="E357" s="46">
        <f t="shared" si="53"/>
        <v>86915</v>
      </c>
      <c r="F357" s="32">
        <f t="shared" si="54"/>
        <v>34917983</v>
      </c>
      <c r="G357" s="30">
        <f>F357-ROUNDDOWN(SUM($E$16:E357)*20.315%,0)</f>
        <v>32327215</v>
      </c>
      <c r="I357" s="1">
        <f t="shared" si="61"/>
        <v>50</v>
      </c>
      <c r="J357" s="2">
        <f t="shared" si="59"/>
        <v>55184</v>
      </c>
      <c r="K357" s="32">
        <f t="shared" si="55"/>
        <v>130000</v>
      </c>
      <c r="L357" s="46">
        <f t="shared" si="56"/>
        <v>173830</v>
      </c>
      <c r="M357" s="32">
        <f t="shared" si="57"/>
        <v>69836218</v>
      </c>
      <c r="N357" s="30">
        <f>M357-ROUNDDOWN(SUM($L$16:L357)*20.315%,0)</f>
        <v>64654630</v>
      </c>
    </row>
    <row r="358" spans="2:14">
      <c r="B358" s="1">
        <f t="shared" si="60"/>
        <v>50</v>
      </c>
      <c r="C358" s="2">
        <f t="shared" si="58"/>
        <v>55212</v>
      </c>
      <c r="D358" s="32">
        <f t="shared" si="52"/>
        <v>65000</v>
      </c>
      <c r="E358" s="46">
        <f t="shared" si="53"/>
        <v>87294</v>
      </c>
      <c r="F358" s="32">
        <f t="shared" si="54"/>
        <v>35070277</v>
      </c>
      <c r="G358" s="30">
        <f>F358-ROUNDDOWN(SUM($E$16:E358)*20.315%,0)</f>
        <v>32461775</v>
      </c>
      <c r="I358" s="1">
        <f t="shared" si="61"/>
        <v>50</v>
      </c>
      <c r="J358" s="2">
        <f t="shared" si="59"/>
        <v>55212</v>
      </c>
      <c r="K358" s="32">
        <f t="shared" si="55"/>
        <v>130000</v>
      </c>
      <c r="L358" s="46">
        <f t="shared" si="56"/>
        <v>174590</v>
      </c>
      <c r="M358" s="32">
        <f t="shared" si="57"/>
        <v>70140808</v>
      </c>
      <c r="N358" s="30">
        <f>M358-ROUNDDOWN(SUM($L$16:L358)*20.315%,0)</f>
        <v>64923752</v>
      </c>
    </row>
    <row r="359" spans="2:14">
      <c r="B359" s="1">
        <f t="shared" si="60"/>
        <v>50</v>
      </c>
      <c r="C359" s="2">
        <f t="shared" si="58"/>
        <v>55243</v>
      </c>
      <c r="D359" s="32">
        <f t="shared" si="52"/>
        <v>65000</v>
      </c>
      <c r="E359" s="46">
        <f t="shared" si="53"/>
        <v>87675</v>
      </c>
      <c r="F359" s="32">
        <f t="shared" si="54"/>
        <v>35222952</v>
      </c>
      <c r="G359" s="30">
        <f>F359-ROUNDDOWN(SUM($E$16:E359)*20.315%,0)</f>
        <v>32596639</v>
      </c>
      <c r="I359" s="1">
        <f t="shared" si="61"/>
        <v>50</v>
      </c>
      <c r="J359" s="2">
        <f t="shared" si="59"/>
        <v>55243</v>
      </c>
      <c r="K359" s="32">
        <f t="shared" si="55"/>
        <v>130000</v>
      </c>
      <c r="L359" s="46">
        <f t="shared" si="56"/>
        <v>175352</v>
      </c>
      <c r="M359" s="32">
        <f t="shared" si="57"/>
        <v>70446160</v>
      </c>
      <c r="N359" s="30">
        <f>M359-ROUNDDOWN(SUM($L$16:L359)*20.315%,0)</f>
        <v>65193482</v>
      </c>
    </row>
    <row r="360" spans="2:14">
      <c r="B360" s="1">
        <f t="shared" si="60"/>
        <v>50</v>
      </c>
      <c r="C360" s="2">
        <f t="shared" si="58"/>
        <v>55273</v>
      </c>
      <c r="D360" s="32">
        <f t="shared" si="52"/>
        <v>65000</v>
      </c>
      <c r="E360" s="46">
        <f t="shared" si="53"/>
        <v>88057</v>
      </c>
      <c r="F360" s="32">
        <f t="shared" si="54"/>
        <v>35376009</v>
      </c>
      <c r="G360" s="30">
        <f>F360-ROUNDDOWN(SUM($E$16:E360)*20.315%,0)</f>
        <v>32731807</v>
      </c>
      <c r="I360" s="1">
        <f t="shared" si="61"/>
        <v>50</v>
      </c>
      <c r="J360" s="2">
        <f t="shared" si="59"/>
        <v>55273</v>
      </c>
      <c r="K360" s="32">
        <f t="shared" si="55"/>
        <v>130000</v>
      </c>
      <c r="L360" s="46">
        <f t="shared" si="56"/>
        <v>176115</v>
      </c>
      <c r="M360" s="32">
        <f t="shared" si="57"/>
        <v>70752275</v>
      </c>
      <c r="N360" s="30">
        <f>M360-ROUNDDOWN(SUM($L$16:L360)*20.315%,0)</f>
        <v>65463819</v>
      </c>
    </row>
    <row r="361" spans="2:14">
      <c r="B361" s="1">
        <f t="shared" si="60"/>
        <v>50</v>
      </c>
      <c r="C361" s="2">
        <f t="shared" si="58"/>
        <v>55304</v>
      </c>
      <c r="D361" s="32">
        <f t="shared" si="52"/>
        <v>65000</v>
      </c>
      <c r="E361" s="46">
        <f t="shared" si="53"/>
        <v>88440</v>
      </c>
      <c r="F361" s="32">
        <f t="shared" si="54"/>
        <v>35529449</v>
      </c>
      <c r="G361" s="30">
        <f>F361-ROUNDDOWN(SUM($E$16:E361)*20.315%,0)</f>
        <v>32867281</v>
      </c>
      <c r="I361" s="1">
        <f t="shared" si="61"/>
        <v>50</v>
      </c>
      <c r="J361" s="2">
        <f t="shared" si="59"/>
        <v>55304</v>
      </c>
      <c r="K361" s="32">
        <f t="shared" si="55"/>
        <v>130000</v>
      </c>
      <c r="L361" s="46">
        <f t="shared" si="56"/>
        <v>176880</v>
      </c>
      <c r="M361" s="32">
        <f t="shared" si="57"/>
        <v>71059155</v>
      </c>
      <c r="N361" s="30">
        <f>M361-ROUNDDOWN(SUM($L$16:L361)*20.315%,0)</f>
        <v>65734766</v>
      </c>
    </row>
    <row r="362" spans="2:14">
      <c r="B362" s="1">
        <f t="shared" si="60"/>
        <v>50</v>
      </c>
      <c r="C362" s="2">
        <f t="shared" si="58"/>
        <v>55334</v>
      </c>
      <c r="D362" s="32">
        <f t="shared" si="52"/>
        <v>65000</v>
      </c>
      <c r="E362" s="46">
        <f t="shared" si="53"/>
        <v>88823</v>
      </c>
      <c r="F362" s="32">
        <f t="shared" si="54"/>
        <v>35683272</v>
      </c>
      <c r="G362" s="30">
        <f>F362-ROUNDDOWN(SUM($E$16:E362)*20.315%,0)</f>
        <v>33003059</v>
      </c>
      <c r="I362" s="1">
        <f t="shared" si="61"/>
        <v>50</v>
      </c>
      <c r="J362" s="2">
        <f t="shared" si="59"/>
        <v>55334</v>
      </c>
      <c r="K362" s="32">
        <f t="shared" si="55"/>
        <v>130000</v>
      </c>
      <c r="L362" s="46">
        <f t="shared" si="56"/>
        <v>177647</v>
      </c>
      <c r="M362" s="32">
        <f t="shared" si="57"/>
        <v>71366802</v>
      </c>
      <c r="N362" s="30">
        <f>M362-ROUNDDOWN(SUM($L$16:L362)*20.315%,0)</f>
        <v>66006324</v>
      </c>
    </row>
    <row r="363" spans="2:14">
      <c r="B363" s="1">
        <f t="shared" si="60"/>
        <v>50</v>
      </c>
      <c r="C363" s="2">
        <f t="shared" si="58"/>
        <v>55365</v>
      </c>
      <c r="D363" s="32">
        <f t="shared" si="52"/>
        <v>65000</v>
      </c>
      <c r="E363" s="46">
        <f t="shared" si="53"/>
        <v>89208</v>
      </c>
      <c r="F363" s="32">
        <f t="shared" si="54"/>
        <v>35837480</v>
      </c>
      <c r="G363" s="30">
        <f>F363-ROUNDDOWN(SUM($E$16:E363)*20.315%,0)</f>
        <v>33139145</v>
      </c>
      <c r="I363" s="1">
        <f t="shared" si="61"/>
        <v>50</v>
      </c>
      <c r="J363" s="2">
        <f t="shared" si="59"/>
        <v>55365</v>
      </c>
      <c r="K363" s="32">
        <f t="shared" si="55"/>
        <v>130000</v>
      </c>
      <c r="L363" s="46">
        <f t="shared" si="56"/>
        <v>178417</v>
      </c>
      <c r="M363" s="32">
        <f t="shared" si="57"/>
        <v>71675219</v>
      </c>
      <c r="N363" s="30">
        <f>M363-ROUNDDOWN(SUM($L$16:L363)*20.315%,0)</f>
        <v>66278495</v>
      </c>
    </row>
    <row r="364" spans="2:14">
      <c r="B364" s="1">
        <f t="shared" si="60"/>
        <v>50</v>
      </c>
      <c r="C364" s="2">
        <f t="shared" si="58"/>
        <v>55396</v>
      </c>
      <c r="D364" s="32">
        <f t="shared" si="52"/>
        <v>65000</v>
      </c>
      <c r="E364" s="46">
        <f t="shared" si="53"/>
        <v>89593</v>
      </c>
      <c r="F364" s="32">
        <f t="shared" si="54"/>
        <v>35992073</v>
      </c>
      <c r="G364" s="30">
        <f>F364-ROUNDDOWN(SUM($E$16:E364)*20.315%,0)</f>
        <v>33275537</v>
      </c>
      <c r="I364" s="1">
        <f t="shared" si="61"/>
        <v>50</v>
      </c>
      <c r="J364" s="2">
        <f t="shared" si="59"/>
        <v>55396</v>
      </c>
      <c r="K364" s="32">
        <f t="shared" si="55"/>
        <v>130000</v>
      </c>
      <c r="L364" s="46">
        <f t="shared" si="56"/>
        <v>179188</v>
      </c>
      <c r="M364" s="32">
        <f t="shared" si="57"/>
        <v>71984407</v>
      </c>
      <c r="N364" s="30">
        <f>M364-ROUNDDOWN(SUM($L$16:L364)*20.315%,0)</f>
        <v>66551281</v>
      </c>
    </row>
    <row r="365" spans="2:14">
      <c r="B365" s="1">
        <f t="shared" si="60"/>
        <v>51</v>
      </c>
      <c r="C365" s="2">
        <f t="shared" si="58"/>
        <v>55426</v>
      </c>
      <c r="D365" s="32">
        <f t="shared" si="52"/>
        <v>65000</v>
      </c>
      <c r="E365" s="46">
        <f t="shared" si="53"/>
        <v>89980</v>
      </c>
      <c r="F365" s="32">
        <f t="shared" si="54"/>
        <v>36147053</v>
      </c>
      <c r="G365" s="30">
        <f>F365-ROUNDDOWN(SUM($E$16:E365)*20.315%,0)</f>
        <v>33412237</v>
      </c>
      <c r="I365" s="1">
        <f t="shared" si="61"/>
        <v>51</v>
      </c>
      <c r="J365" s="2">
        <f t="shared" si="59"/>
        <v>55426</v>
      </c>
      <c r="K365" s="32">
        <f t="shared" si="55"/>
        <v>130000</v>
      </c>
      <c r="L365" s="46">
        <f t="shared" si="56"/>
        <v>179961</v>
      </c>
      <c r="M365" s="32">
        <f t="shared" si="57"/>
        <v>72294368</v>
      </c>
      <c r="N365" s="30">
        <f>M365-ROUNDDOWN(SUM($L$16:L365)*20.315%,0)</f>
        <v>66824683</v>
      </c>
    </row>
    <row r="366" spans="2:14">
      <c r="B366" s="1">
        <f t="shared" si="60"/>
        <v>51</v>
      </c>
      <c r="C366" s="2">
        <f t="shared" si="58"/>
        <v>55457</v>
      </c>
      <c r="D366" s="32">
        <f t="shared" si="52"/>
        <v>65000</v>
      </c>
      <c r="E366" s="46">
        <f t="shared" si="53"/>
        <v>90367</v>
      </c>
      <c r="F366" s="32">
        <f t="shared" si="54"/>
        <v>36302420</v>
      </c>
      <c r="G366" s="30">
        <f>F366-ROUNDDOWN(SUM($E$16:E366)*20.315%,0)</f>
        <v>33549246</v>
      </c>
      <c r="I366" s="1">
        <f t="shared" si="61"/>
        <v>51</v>
      </c>
      <c r="J366" s="2">
        <f t="shared" si="59"/>
        <v>55457</v>
      </c>
      <c r="K366" s="32">
        <f t="shared" si="55"/>
        <v>130000</v>
      </c>
      <c r="L366" s="46">
        <f t="shared" si="56"/>
        <v>180735</v>
      </c>
      <c r="M366" s="32">
        <f t="shared" si="57"/>
        <v>72605103</v>
      </c>
      <c r="N366" s="30">
        <f>M366-ROUNDDOWN(SUM($L$16:L366)*20.315%,0)</f>
        <v>67098702</v>
      </c>
    </row>
    <row r="367" spans="2:14">
      <c r="B367" s="1">
        <f t="shared" si="60"/>
        <v>51</v>
      </c>
      <c r="C367" s="2">
        <f t="shared" si="58"/>
        <v>55487</v>
      </c>
      <c r="D367" s="32">
        <f t="shared" si="52"/>
        <v>65000</v>
      </c>
      <c r="E367" s="46">
        <f t="shared" si="53"/>
        <v>90756</v>
      </c>
      <c r="F367" s="32">
        <f t="shared" si="54"/>
        <v>36458176</v>
      </c>
      <c r="G367" s="30">
        <f>F367-ROUNDDOWN(SUM($E$16:E367)*20.315%,0)</f>
        <v>33686565</v>
      </c>
      <c r="I367" s="1">
        <f t="shared" si="61"/>
        <v>51</v>
      </c>
      <c r="J367" s="2">
        <f t="shared" si="59"/>
        <v>55487</v>
      </c>
      <c r="K367" s="32">
        <f t="shared" si="55"/>
        <v>130000</v>
      </c>
      <c r="L367" s="46">
        <f t="shared" si="56"/>
        <v>181512</v>
      </c>
      <c r="M367" s="32">
        <f t="shared" si="57"/>
        <v>72916615</v>
      </c>
      <c r="N367" s="30">
        <f>M367-ROUNDDOWN(SUM($L$16:L367)*20.315%,0)</f>
        <v>67373340</v>
      </c>
    </row>
    <row r="368" spans="2:14">
      <c r="B368" s="1">
        <f t="shared" si="60"/>
        <v>51</v>
      </c>
      <c r="C368" s="2">
        <f t="shared" si="58"/>
        <v>55518</v>
      </c>
      <c r="D368" s="32">
        <f t="shared" si="52"/>
        <v>65000</v>
      </c>
      <c r="E368" s="46">
        <f t="shared" si="53"/>
        <v>91145</v>
      </c>
      <c r="F368" s="32">
        <f t="shared" si="54"/>
        <v>36614321</v>
      </c>
      <c r="G368" s="30">
        <f>F368-ROUNDDOWN(SUM($E$16:E368)*20.315%,0)</f>
        <v>33824194</v>
      </c>
      <c r="I368" s="1">
        <f t="shared" si="61"/>
        <v>51</v>
      </c>
      <c r="J368" s="2">
        <f t="shared" si="59"/>
        <v>55518</v>
      </c>
      <c r="K368" s="32">
        <f t="shared" si="55"/>
        <v>130000</v>
      </c>
      <c r="L368" s="46">
        <f t="shared" si="56"/>
        <v>182291</v>
      </c>
      <c r="M368" s="32">
        <f t="shared" si="57"/>
        <v>73228906</v>
      </c>
      <c r="N368" s="30">
        <f>M368-ROUNDDOWN(SUM($L$16:L368)*20.315%,0)</f>
        <v>67648598</v>
      </c>
    </row>
    <row r="369" spans="2:14">
      <c r="B369" s="1">
        <f t="shared" si="60"/>
        <v>51</v>
      </c>
      <c r="C369" s="2">
        <f t="shared" si="58"/>
        <v>55549</v>
      </c>
      <c r="D369" s="32">
        <f t="shared" si="52"/>
        <v>65000</v>
      </c>
      <c r="E369" s="46">
        <f t="shared" si="53"/>
        <v>91535</v>
      </c>
      <c r="F369" s="32">
        <f t="shared" si="54"/>
        <v>36770856</v>
      </c>
      <c r="G369" s="30">
        <f>F369-ROUNDDOWN(SUM($E$16:E369)*20.315%,0)</f>
        <v>33962134</v>
      </c>
      <c r="I369" s="1">
        <f t="shared" si="61"/>
        <v>51</v>
      </c>
      <c r="J369" s="2">
        <f t="shared" si="59"/>
        <v>55549</v>
      </c>
      <c r="K369" s="32">
        <f t="shared" si="55"/>
        <v>130000</v>
      </c>
      <c r="L369" s="46">
        <f t="shared" si="56"/>
        <v>183072</v>
      </c>
      <c r="M369" s="32">
        <f t="shared" si="57"/>
        <v>73541978</v>
      </c>
      <c r="N369" s="30">
        <f>M369-ROUNDDOWN(SUM($L$16:L369)*20.315%,0)</f>
        <v>67924479</v>
      </c>
    </row>
    <row r="370" spans="2:14">
      <c r="B370" s="1">
        <f t="shared" si="60"/>
        <v>51</v>
      </c>
      <c r="C370" s="2">
        <f t="shared" si="58"/>
        <v>55578</v>
      </c>
      <c r="D370" s="32">
        <f t="shared" si="52"/>
        <v>65000</v>
      </c>
      <c r="E370" s="46">
        <f t="shared" si="53"/>
        <v>91927</v>
      </c>
      <c r="F370" s="32">
        <f t="shared" si="54"/>
        <v>36927783</v>
      </c>
      <c r="G370" s="30">
        <f>F370-ROUNDDOWN(SUM($E$16:E370)*20.315%,0)</f>
        <v>34100386</v>
      </c>
      <c r="I370" s="1">
        <f t="shared" si="61"/>
        <v>51</v>
      </c>
      <c r="J370" s="2">
        <f t="shared" si="59"/>
        <v>55578</v>
      </c>
      <c r="K370" s="32">
        <f t="shared" si="55"/>
        <v>130000</v>
      </c>
      <c r="L370" s="46">
        <f t="shared" si="56"/>
        <v>183854</v>
      </c>
      <c r="M370" s="32">
        <f t="shared" si="57"/>
        <v>73855832</v>
      </c>
      <c r="N370" s="30">
        <f>M370-ROUNDDOWN(SUM($L$16:L370)*20.315%,0)</f>
        <v>68200983</v>
      </c>
    </row>
    <row r="371" spans="2:14">
      <c r="B371" s="1">
        <f t="shared" si="60"/>
        <v>51</v>
      </c>
      <c r="C371" s="2">
        <f t="shared" si="58"/>
        <v>55609</v>
      </c>
      <c r="D371" s="32">
        <f t="shared" si="52"/>
        <v>65000</v>
      </c>
      <c r="E371" s="46">
        <f t="shared" si="53"/>
        <v>92319</v>
      </c>
      <c r="F371" s="32">
        <f t="shared" si="54"/>
        <v>37085102</v>
      </c>
      <c r="G371" s="30">
        <f>F371-ROUNDDOWN(SUM($E$16:E371)*20.315%,0)</f>
        <v>34238950</v>
      </c>
      <c r="I371" s="1">
        <f t="shared" si="61"/>
        <v>51</v>
      </c>
      <c r="J371" s="2">
        <f t="shared" si="59"/>
        <v>55609</v>
      </c>
      <c r="K371" s="32">
        <f t="shared" si="55"/>
        <v>130000</v>
      </c>
      <c r="L371" s="46">
        <f t="shared" si="56"/>
        <v>184639</v>
      </c>
      <c r="M371" s="32">
        <f t="shared" si="57"/>
        <v>74170471</v>
      </c>
      <c r="N371" s="30">
        <f>M371-ROUNDDOWN(SUM($L$16:L371)*20.315%,0)</f>
        <v>68478113</v>
      </c>
    </row>
    <row r="372" spans="2:14">
      <c r="B372" s="1">
        <f t="shared" si="60"/>
        <v>51</v>
      </c>
      <c r="C372" s="2">
        <f t="shared" si="58"/>
        <v>55639</v>
      </c>
      <c r="D372" s="32">
        <f t="shared" si="52"/>
        <v>65000</v>
      </c>
      <c r="E372" s="46">
        <f t="shared" si="53"/>
        <v>92712</v>
      </c>
      <c r="F372" s="32">
        <f t="shared" si="54"/>
        <v>37242814</v>
      </c>
      <c r="G372" s="30">
        <f>F372-ROUNDDOWN(SUM($E$16:E372)*20.315%,0)</f>
        <v>34377828</v>
      </c>
      <c r="I372" s="1">
        <f t="shared" si="61"/>
        <v>51</v>
      </c>
      <c r="J372" s="2">
        <f t="shared" si="59"/>
        <v>55639</v>
      </c>
      <c r="K372" s="32">
        <f t="shared" si="55"/>
        <v>130000</v>
      </c>
      <c r="L372" s="46">
        <f t="shared" si="56"/>
        <v>185426</v>
      </c>
      <c r="M372" s="32">
        <f t="shared" si="57"/>
        <v>74485897</v>
      </c>
      <c r="N372" s="30">
        <f>M372-ROUNDDOWN(SUM($L$16:L372)*20.315%,0)</f>
        <v>68755870</v>
      </c>
    </row>
    <row r="373" spans="2:14">
      <c r="B373" s="1">
        <f t="shared" si="60"/>
        <v>51</v>
      </c>
      <c r="C373" s="2">
        <f t="shared" si="58"/>
        <v>55670</v>
      </c>
      <c r="D373" s="32">
        <f t="shared" si="52"/>
        <v>65000</v>
      </c>
      <c r="E373" s="46">
        <f t="shared" si="53"/>
        <v>93107</v>
      </c>
      <c r="F373" s="32">
        <f t="shared" si="54"/>
        <v>37400921</v>
      </c>
      <c r="G373" s="30">
        <f>F373-ROUNDDOWN(SUM($E$16:E373)*20.315%,0)</f>
        <v>34517020</v>
      </c>
      <c r="I373" s="1">
        <f t="shared" si="61"/>
        <v>51</v>
      </c>
      <c r="J373" s="2">
        <f t="shared" si="59"/>
        <v>55670</v>
      </c>
      <c r="K373" s="32">
        <f t="shared" si="55"/>
        <v>130000</v>
      </c>
      <c r="L373" s="46">
        <f t="shared" si="56"/>
        <v>186214</v>
      </c>
      <c r="M373" s="32">
        <f t="shared" si="57"/>
        <v>74802111</v>
      </c>
      <c r="N373" s="30">
        <f>M373-ROUNDDOWN(SUM($L$16:L373)*20.315%,0)</f>
        <v>69034254</v>
      </c>
    </row>
    <row r="374" spans="2:14">
      <c r="B374" s="1">
        <f t="shared" si="60"/>
        <v>51</v>
      </c>
      <c r="C374" s="2">
        <f t="shared" si="58"/>
        <v>55700</v>
      </c>
      <c r="D374" s="32">
        <f t="shared" si="52"/>
        <v>65000</v>
      </c>
      <c r="E374" s="46">
        <f t="shared" si="53"/>
        <v>93502</v>
      </c>
      <c r="F374" s="32">
        <f t="shared" si="54"/>
        <v>37559423</v>
      </c>
      <c r="G374" s="30">
        <f>F374-ROUNDDOWN(SUM($E$16:E374)*20.315%,0)</f>
        <v>34656527</v>
      </c>
      <c r="I374" s="1">
        <f t="shared" si="61"/>
        <v>51</v>
      </c>
      <c r="J374" s="2">
        <f t="shared" si="59"/>
        <v>55700</v>
      </c>
      <c r="K374" s="32">
        <f t="shared" si="55"/>
        <v>130000</v>
      </c>
      <c r="L374" s="46">
        <f t="shared" si="56"/>
        <v>187005</v>
      </c>
      <c r="M374" s="32">
        <f t="shared" si="57"/>
        <v>75119116</v>
      </c>
      <c r="N374" s="30">
        <f>M374-ROUNDDOWN(SUM($L$16:L374)*20.315%,0)</f>
        <v>69313269</v>
      </c>
    </row>
    <row r="375" spans="2:14">
      <c r="B375" s="1">
        <f t="shared" si="60"/>
        <v>51</v>
      </c>
      <c r="C375" s="2">
        <f t="shared" si="58"/>
        <v>55731</v>
      </c>
      <c r="D375" s="32">
        <f t="shared" si="52"/>
        <v>65000</v>
      </c>
      <c r="E375" s="46">
        <f t="shared" si="53"/>
        <v>93898</v>
      </c>
      <c r="F375" s="32">
        <f t="shared" si="54"/>
        <v>37718321</v>
      </c>
      <c r="G375" s="30">
        <f>F375-ROUNDDOWN(SUM($E$16:E375)*20.315%,0)</f>
        <v>34796350</v>
      </c>
      <c r="I375" s="1">
        <f t="shared" si="61"/>
        <v>51</v>
      </c>
      <c r="J375" s="2">
        <f t="shared" si="59"/>
        <v>55731</v>
      </c>
      <c r="K375" s="32">
        <f t="shared" si="55"/>
        <v>130000</v>
      </c>
      <c r="L375" s="46">
        <f t="shared" si="56"/>
        <v>187797</v>
      </c>
      <c r="M375" s="32">
        <f t="shared" si="57"/>
        <v>75436913</v>
      </c>
      <c r="N375" s="30">
        <f>M375-ROUNDDOWN(SUM($L$16:L375)*20.315%,0)</f>
        <v>69592915</v>
      </c>
    </row>
    <row r="376" spans="2:14">
      <c r="B376" s="1">
        <f t="shared" si="60"/>
        <v>51</v>
      </c>
      <c r="C376" s="2">
        <f t="shared" si="58"/>
        <v>55762</v>
      </c>
      <c r="D376" s="32">
        <f t="shared" si="52"/>
        <v>65000</v>
      </c>
      <c r="E376" s="46">
        <f t="shared" si="53"/>
        <v>94295</v>
      </c>
      <c r="F376" s="32">
        <f t="shared" si="54"/>
        <v>37877616</v>
      </c>
      <c r="G376" s="30">
        <f>F376-ROUNDDOWN(SUM($E$16:E376)*20.315%,0)</f>
        <v>34936489</v>
      </c>
      <c r="I376" s="1">
        <f t="shared" si="61"/>
        <v>51</v>
      </c>
      <c r="J376" s="2">
        <f t="shared" si="59"/>
        <v>55762</v>
      </c>
      <c r="K376" s="32">
        <f t="shared" si="55"/>
        <v>130000</v>
      </c>
      <c r="L376" s="46">
        <f t="shared" si="56"/>
        <v>188592</v>
      </c>
      <c r="M376" s="32">
        <f t="shared" si="57"/>
        <v>75755505</v>
      </c>
      <c r="N376" s="30">
        <f>M376-ROUNDDOWN(SUM($L$16:L376)*20.315%,0)</f>
        <v>69873195</v>
      </c>
    </row>
    <row r="377" spans="2:14">
      <c r="B377" s="1">
        <f t="shared" si="60"/>
        <v>52</v>
      </c>
      <c r="C377" s="2">
        <f t="shared" si="58"/>
        <v>55792</v>
      </c>
      <c r="D377" s="32">
        <f t="shared" si="52"/>
        <v>65000</v>
      </c>
      <c r="E377" s="46">
        <f t="shared" si="53"/>
        <v>94694</v>
      </c>
      <c r="F377" s="32">
        <f t="shared" si="54"/>
        <v>38037310</v>
      </c>
      <c r="G377" s="30">
        <f>F377-ROUNDDOWN(SUM($E$16:E377)*20.315%,0)</f>
        <v>35076946</v>
      </c>
      <c r="I377" s="1">
        <f t="shared" si="61"/>
        <v>52</v>
      </c>
      <c r="J377" s="2">
        <f t="shared" si="59"/>
        <v>55792</v>
      </c>
      <c r="K377" s="32">
        <f t="shared" si="55"/>
        <v>130000</v>
      </c>
      <c r="L377" s="46">
        <f t="shared" si="56"/>
        <v>189388</v>
      </c>
      <c r="M377" s="32">
        <f t="shared" si="57"/>
        <v>76074893</v>
      </c>
      <c r="N377" s="30">
        <f>M377-ROUNDDOWN(SUM($L$16:L377)*20.315%,0)</f>
        <v>70154108</v>
      </c>
    </row>
    <row r="378" spans="2:14">
      <c r="B378" s="1">
        <f t="shared" si="60"/>
        <v>52</v>
      </c>
      <c r="C378" s="2">
        <f t="shared" si="58"/>
        <v>55823</v>
      </c>
      <c r="D378" s="32">
        <f t="shared" si="52"/>
        <v>65000</v>
      </c>
      <c r="E378" s="46">
        <f t="shared" si="53"/>
        <v>95093</v>
      </c>
      <c r="F378" s="32">
        <f t="shared" si="54"/>
        <v>38197403</v>
      </c>
      <c r="G378" s="30">
        <f>F378-ROUNDDOWN(SUM($E$16:E378)*20.315%,0)</f>
        <v>35217721</v>
      </c>
      <c r="I378" s="1">
        <f t="shared" si="61"/>
        <v>52</v>
      </c>
      <c r="J378" s="2">
        <f t="shared" si="59"/>
        <v>55823</v>
      </c>
      <c r="K378" s="32">
        <f t="shared" si="55"/>
        <v>130000</v>
      </c>
      <c r="L378" s="46">
        <f t="shared" si="56"/>
        <v>190187</v>
      </c>
      <c r="M378" s="32">
        <f t="shared" si="57"/>
        <v>76395080</v>
      </c>
      <c r="N378" s="30">
        <f>M378-ROUNDDOWN(SUM($L$16:L378)*20.315%,0)</f>
        <v>70435659</v>
      </c>
    </row>
    <row r="379" spans="2:14">
      <c r="B379" s="1">
        <f t="shared" si="60"/>
        <v>52</v>
      </c>
      <c r="C379" s="2">
        <f t="shared" si="58"/>
        <v>55853</v>
      </c>
      <c r="D379" s="32">
        <f t="shared" si="52"/>
        <v>65000</v>
      </c>
      <c r="E379" s="46">
        <f t="shared" si="53"/>
        <v>95493</v>
      </c>
      <c r="F379" s="32">
        <f t="shared" si="54"/>
        <v>38357896</v>
      </c>
      <c r="G379" s="30">
        <f>F379-ROUNDDOWN(SUM($E$16:E379)*20.315%,0)</f>
        <v>35358814</v>
      </c>
      <c r="I379" s="1">
        <f t="shared" si="61"/>
        <v>52</v>
      </c>
      <c r="J379" s="2">
        <f t="shared" si="59"/>
        <v>55853</v>
      </c>
      <c r="K379" s="32">
        <f t="shared" si="55"/>
        <v>130000</v>
      </c>
      <c r="L379" s="46">
        <f t="shared" si="56"/>
        <v>190987</v>
      </c>
      <c r="M379" s="32">
        <f t="shared" si="57"/>
        <v>76716067</v>
      </c>
      <c r="N379" s="30">
        <f>M379-ROUNDDOWN(SUM($L$16:L379)*20.315%,0)</f>
        <v>70717847</v>
      </c>
    </row>
    <row r="380" spans="2:14">
      <c r="B380" s="1">
        <f t="shared" si="60"/>
        <v>52</v>
      </c>
      <c r="C380" s="2">
        <f t="shared" si="58"/>
        <v>55884</v>
      </c>
      <c r="D380" s="32">
        <f t="shared" si="52"/>
        <v>65000</v>
      </c>
      <c r="E380" s="46">
        <f t="shared" si="53"/>
        <v>95894</v>
      </c>
      <c r="F380" s="32">
        <f t="shared" si="54"/>
        <v>38518790</v>
      </c>
      <c r="G380" s="30">
        <f>F380-ROUNDDOWN(SUM($E$16:E380)*20.315%,0)</f>
        <v>35500227</v>
      </c>
      <c r="I380" s="1">
        <f t="shared" si="61"/>
        <v>52</v>
      </c>
      <c r="J380" s="2">
        <f t="shared" si="59"/>
        <v>55884</v>
      </c>
      <c r="K380" s="32">
        <f t="shared" si="55"/>
        <v>130000</v>
      </c>
      <c r="L380" s="46">
        <f t="shared" si="56"/>
        <v>191790</v>
      </c>
      <c r="M380" s="32">
        <f t="shared" si="57"/>
        <v>77037857</v>
      </c>
      <c r="N380" s="30">
        <f>M380-ROUNDDOWN(SUM($L$16:L380)*20.315%,0)</f>
        <v>71000675</v>
      </c>
    </row>
    <row r="381" spans="2:14">
      <c r="B381" s="1">
        <f t="shared" si="60"/>
        <v>52</v>
      </c>
      <c r="C381" s="2">
        <f t="shared" si="58"/>
        <v>55915</v>
      </c>
      <c r="D381" s="32">
        <f t="shared" si="52"/>
        <v>65000</v>
      </c>
      <c r="E381" s="46">
        <f t="shared" si="53"/>
        <v>96296</v>
      </c>
      <c r="F381" s="32">
        <f t="shared" si="54"/>
        <v>38680086</v>
      </c>
      <c r="G381" s="30">
        <f>F381-ROUNDDOWN(SUM($E$16:E381)*20.315%,0)</f>
        <v>35641961</v>
      </c>
      <c r="I381" s="1">
        <f t="shared" si="61"/>
        <v>52</v>
      </c>
      <c r="J381" s="2">
        <f t="shared" si="59"/>
        <v>55915</v>
      </c>
      <c r="K381" s="32">
        <f t="shared" si="55"/>
        <v>130000</v>
      </c>
      <c r="L381" s="46">
        <f t="shared" si="56"/>
        <v>192594</v>
      </c>
      <c r="M381" s="32">
        <f t="shared" si="57"/>
        <v>77360451</v>
      </c>
      <c r="N381" s="30">
        <f>M381-ROUNDDOWN(SUM($L$16:L381)*20.315%,0)</f>
        <v>71284143</v>
      </c>
    </row>
    <row r="382" spans="2:14">
      <c r="B382" s="1">
        <f t="shared" si="60"/>
        <v>52</v>
      </c>
      <c r="C382" s="2">
        <f t="shared" si="58"/>
        <v>55943</v>
      </c>
      <c r="D382" s="32">
        <f t="shared" si="52"/>
        <v>65000</v>
      </c>
      <c r="E382" s="46">
        <f t="shared" si="53"/>
        <v>96700</v>
      </c>
      <c r="F382" s="32">
        <f t="shared" si="54"/>
        <v>38841786</v>
      </c>
      <c r="G382" s="30">
        <f>F382-ROUNDDOWN(SUM($E$16:E382)*20.315%,0)</f>
        <v>35784016</v>
      </c>
      <c r="I382" s="1">
        <f t="shared" si="61"/>
        <v>52</v>
      </c>
      <c r="J382" s="2">
        <f t="shared" si="59"/>
        <v>55943</v>
      </c>
      <c r="K382" s="32">
        <f t="shared" si="55"/>
        <v>130000</v>
      </c>
      <c r="L382" s="46">
        <f t="shared" si="56"/>
        <v>193401</v>
      </c>
      <c r="M382" s="32">
        <f t="shared" si="57"/>
        <v>77683852</v>
      </c>
      <c r="N382" s="30">
        <f>M382-ROUNDDOWN(SUM($L$16:L382)*20.315%,0)</f>
        <v>71568255</v>
      </c>
    </row>
    <row r="383" spans="2:14">
      <c r="B383" s="1">
        <f t="shared" si="60"/>
        <v>52</v>
      </c>
      <c r="C383" s="2">
        <f t="shared" si="58"/>
        <v>55974</v>
      </c>
      <c r="D383" s="32">
        <f t="shared" si="52"/>
        <v>65000</v>
      </c>
      <c r="E383" s="46">
        <f t="shared" si="53"/>
        <v>97104</v>
      </c>
      <c r="F383" s="32">
        <f t="shared" si="54"/>
        <v>39003890</v>
      </c>
      <c r="G383" s="30">
        <f>F383-ROUNDDOWN(SUM($E$16:E383)*20.315%,0)</f>
        <v>35926393</v>
      </c>
      <c r="I383" s="1">
        <f t="shared" si="61"/>
        <v>52</v>
      </c>
      <c r="J383" s="2">
        <f t="shared" si="59"/>
        <v>55974</v>
      </c>
      <c r="K383" s="32">
        <f t="shared" si="55"/>
        <v>130000</v>
      </c>
      <c r="L383" s="46">
        <f t="shared" si="56"/>
        <v>194209</v>
      </c>
      <c r="M383" s="32">
        <f t="shared" si="57"/>
        <v>78008061</v>
      </c>
      <c r="N383" s="30">
        <f>M383-ROUNDDOWN(SUM($L$16:L383)*20.315%,0)</f>
        <v>71853010</v>
      </c>
    </row>
    <row r="384" spans="2:14">
      <c r="B384" s="1">
        <f t="shared" si="60"/>
        <v>52</v>
      </c>
      <c r="C384" s="2">
        <f t="shared" si="58"/>
        <v>56004</v>
      </c>
      <c r="D384" s="32">
        <f t="shared" si="52"/>
        <v>65000</v>
      </c>
      <c r="E384" s="46">
        <f t="shared" si="53"/>
        <v>97509</v>
      </c>
      <c r="F384" s="32">
        <f t="shared" si="54"/>
        <v>39166399</v>
      </c>
      <c r="G384" s="30">
        <f>F384-ROUNDDOWN(SUM($E$16:E384)*20.315%,0)</f>
        <v>36069094</v>
      </c>
      <c r="I384" s="1">
        <f t="shared" si="61"/>
        <v>52</v>
      </c>
      <c r="J384" s="2">
        <f t="shared" si="59"/>
        <v>56004</v>
      </c>
      <c r="K384" s="32">
        <f t="shared" si="55"/>
        <v>130000</v>
      </c>
      <c r="L384" s="46">
        <f t="shared" si="56"/>
        <v>195020</v>
      </c>
      <c r="M384" s="32">
        <f t="shared" si="57"/>
        <v>78333081</v>
      </c>
      <c r="N384" s="30">
        <f>M384-ROUNDDOWN(SUM($L$16:L384)*20.315%,0)</f>
        <v>72138412</v>
      </c>
    </row>
    <row r="385" spans="2:14">
      <c r="B385" s="1">
        <f t="shared" si="60"/>
        <v>52</v>
      </c>
      <c r="C385" s="2">
        <f t="shared" si="58"/>
        <v>56035</v>
      </c>
      <c r="D385" s="32">
        <f t="shared" si="52"/>
        <v>65000</v>
      </c>
      <c r="E385" s="46">
        <f t="shared" si="53"/>
        <v>97915</v>
      </c>
      <c r="F385" s="32">
        <f t="shared" si="54"/>
        <v>39329314</v>
      </c>
      <c r="G385" s="30">
        <f>F385-ROUNDDOWN(SUM($E$16:E385)*20.315%,0)</f>
        <v>36212117</v>
      </c>
      <c r="I385" s="1">
        <f t="shared" si="61"/>
        <v>52</v>
      </c>
      <c r="J385" s="2">
        <f t="shared" si="59"/>
        <v>56035</v>
      </c>
      <c r="K385" s="32">
        <f t="shared" si="55"/>
        <v>130000</v>
      </c>
      <c r="L385" s="46">
        <f t="shared" si="56"/>
        <v>195832</v>
      </c>
      <c r="M385" s="32">
        <f t="shared" si="57"/>
        <v>78658913</v>
      </c>
      <c r="N385" s="30">
        <f>M385-ROUNDDOWN(SUM($L$16:L385)*20.315%,0)</f>
        <v>72424461</v>
      </c>
    </row>
    <row r="386" spans="2:14">
      <c r="B386" s="1">
        <f t="shared" si="60"/>
        <v>52</v>
      </c>
      <c r="C386" s="2">
        <f t="shared" si="58"/>
        <v>56065</v>
      </c>
      <c r="D386" s="32">
        <f t="shared" si="52"/>
        <v>65000</v>
      </c>
      <c r="E386" s="46">
        <f t="shared" si="53"/>
        <v>98323</v>
      </c>
      <c r="F386" s="32">
        <f t="shared" si="54"/>
        <v>39492637</v>
      </c>
      <c r="G386" s="30">
        <f>F386-ROUNDDOWN(SUM($E$16:E386)*20.315%,0)</f>
        <v>36355466</v>
      </c>
      <c r="I386" s="1">
        <f t="shared" si="61"/>
        <v>52</v>
      </c>
      <c r="J386" s="2">
        <f t="shared" si="59"/>
        <v>56065</v>
      </c>
      <c r="K386" s="32">
        <f t="shared" si="55"/>
        <v>130000</v>
      </c>
      <c r="L386" s="46">
        <f t="shared" si="56"/>
        <v>196647</v>
      </c>
      <c r="M386" s="32">
        <f t="shared" si="57"/>
        <v>78985560</v>
      </c>
      <c r="N386" s="30">
        <f>M386-ROUNDDOWN(SUM($L$16:L386)*20.315%,0)</f>
        <v>72711159</v>
      </c>
    </row>
    <row r="387" spans="2:14">
      <c r="B387" s="1">
        <f t="shared" si="60"/>
        <v>52</v>
      </c>
      <c r="C387" s="2">
        <f t="shared" si="58"/>
        <v>56096</v>
      </c>
      <c r="D387" s="32">
        <f t="shared" si="52"/>
        <v>65000</v>
      </c>
      <c r="E387" s="46">
        <f t="shared" si="53"/>
        <v>98731</v>
      </c>
      <c r="F387" s="32">
        <f t="shared" si="54"/>
        <v>39656368</v>
      </c>
      <c r="G387" s="30">
        <f>F387-ROUNDDOWN(SUM($E$16:E387)*20.315%,0)</f>
        <v>36499140</v>
      </c>
      <c r="I387" s="1">
        <f t="shared" si="61"/>
        <v>52</v>
      </c>
      <c r="J387" s="2">
        <f t="shared" si="59"/>
        <v>56096</v>
      </c>
      <c r="K387" s="32">
        <f t="shared" si="55"/>
        <v>130000</v>
      </c>
      <c r="L387" s="46">
        <f t="shared" si="56"/>
        <v>197463</v>
      </c>
      <c r="M387" s="32">
        <f t="shared" si="57"/>
        <v>79313023</v>
      </c>
      <c r="N387" s="30">
        <f>M387-ROUNDDOWN(SUM($L$16:L387)*20.315%,0)</f>
        <v>72998507</v>
      </c>
    </row>
    <row r="388" spans="2:14">
      <c r="B388" s="1">
        <f t="shared" si="60"/>
        <v>52</v>
      </c>
      <c r="C388" s="2">
        <f t="shared" si="58"/>
        <v>56127</v>
      </c>
      <c r="D388" s="32">
        <f t="shared" si="52"/>
        <v>65000</v>
      </c>
      <c r="E388" s="46">
        <f t="shared" si="53"/>
        <v>99140</v>
      </c>
      <c r="F388" s="32">
        <f t="shared" si="54"/>
        <v>39820508</v>
      </c>
      <c r="G388" s="30">
        <f>F388-ROUNDDOWN(SUM($E$16:E388)*20.315%,0)</f>
        <v>36643139</v>
      </c>
      <c r="I388" s="1">
        <f t="shared" si="61"/>
        <v>52</v>
      </c>
      <c r="J388" s="2">
        <f t="shared" si="59"/>
        <v>56127</v>
      </c>
      <c r="K388" s="32">
        <f t="shared" si="55"/>
        <v>130000</v>
      </c>
      <c r="L388" s="46">
        <f t="shared" si="56"/>
        <v>198282</v>
      </c>
      <c r="M388" s="32">
        <f t="shared" si="57"/>
        <v>79641305</v>
      </c>
      <c r="N388" s="30">
        <f>M388-ROUNDDOWN(SUM($L$16:L388)*20.315%,0)</f>
        <v>73286508</v>
      </c>
    </row>
    <row r="389" spans="2:14">
      <c r="B389" s="1">
        <f t="shared" si="60"/>
        <v>53</v>
      </c>
      <c r="C389" s="2">
        <f t="shared" si="58"/>
        <v>56157</v>
      </c>
      <c r="D389" s="32">
        <f t="shared" si="52"/>
        <v>65000</v>
      </c>
      <c r="E389" s="46">
        <f t="shared" si="53"/>
        <v>99551</v>
      </c>
      <c r="F389" s="32">
        <f t="shared" si="54"/>
        <v>39985059</v>
      </c>
      <c r="G389" s="30">
        <f>F389-ROUNDDOWN(SUM($E$16:E389)*20.315%,0)</f>
        <v>36787467</v>
      </c>
      <c r="I389" s="1">
        <f t="shared" si="61"/>
        <v>53</v>
      </c>
      <c r="J389" s="2">
        <f t="shared" si="59"/>
        <v>56157</v>
      </c>
      <c r="K389" s="32">
        <f t="shared" si="55"/>
        <v>130000</v>
      </c>
      <c r="L389" s="46">
        <f t="shared" si="56"/>
        <v>199103</v>
      </c>
      <c r="M389" s="32">
        <f t="shared" si="57"/>
        <v>79970408</v>
      </c>
      <c r="N389" s="30">
        <f>M389-ROUNDDOWN(SUM($L$16:L389)*20.315%,0)</f>
        <v>73575164</v>
      </c>
    </row>
    <row r="390" spans="2:14">
      <c r="B390" s="1">
        <f t="shared" si="60"/>
        <v>53</v>
      </c>
      <c r="C390" s="2">
        <f t="shared" si="58"/>
        <v>56188</v>
      </c>
      <c r="D390" s="32">
        <f t="shared" si="52"/>
        <v>65000</v>
      </c>
      <c r="E390" s="46">
        <f t="shared" si="53"/>
        <v>99962</v>
      </c>
      <c r="F390" s="32">
        <f t="shared" si="54"/>
        <v>40150021</v>
      </c>
      <c r="G390" s="30">
        <f>F390-ROUNDDOWN(SUM($E$16:E390)*20.315%,0)</f>
        <v>36932121</v>
      </c>
      <c r="I390" s="1">
        <f t="shared" si="61"/>
        <v>53</v>
      </c>
      <c r="J390" s="2">
        <f t="shared" si="59"/>
        <v>56188</v>
      </c>
      <c r="K390" s="32">
        <f t="shared" si="55"/>
        <v>130000</v>
      </c>
      <c r="L390" s="46">
        <f t="shared" si="56"/>
        <v>199926</v>
      </c>
      <c r="M390" s="32">
        <f t="shared" si="57"/>
        <v>80300334</v>
      </c>
      <c r="N390" s="30">
        <f>M390-ROUNDDOWN(SUM($L$16:L390)*20.315%,0)</f>
        <v>73864475</v>
      </c>
    </row>
    <row r="391" spans="2:14">
      <c r="B391" s="1">
        <f t="shared" si="60"/>
        <v>53</v>
      </c>
      <c r="C391" s="2">
        <f t="shared" si="58"/>
        <v>56218</v>
      </c>
      <c r="D391" s="32">
        <f t="shared" si="52"/>
        <v>65000</v>
      </c>
      <c r="E391" s="46">
        <f t="shared" si="53"/>
        <v>100375</v>
      </c>
      <c r="F391" s="32">
        <f t="shared" si="54"/>
        <v>40315396</v>
      </c>
      <c r="G391" s="30">
        <f>F391-ROUNDDOWN(SUM($E$16:E391)*20.315%,0)</f>
        <v>37077105</v>
      </c>
      <c r="I391" s="1">
        <f t="shared" si="61"/>
        <v>53</v>
      </c>
      <c r="J391" s="2">
        <f t="shared" si="59"/>
        <v>56218</v>
      </c>
      <c r="K391" s="32">
        <f t="shared" si="55"/>
        <v>130000</v>
      </c>
      <c r="L391" s="46">
        <f t="shared" si="56"/>
        <v>200750</v>
      </c>
      <c r="M391" s="32">
        <f t="shared" si="57"/>
        <v>80631084</v>
      </c>
      <c r="N391" s="30">
        <f>M391-ROUNDDOWN(SUM($L$16:L391)*20.315%,0)</f>
        <v>74154442</v>
      </c>
    </row>
    <row r="392" spans="2:14">
      <c r="B392" s="1">
        <f t="shared" si="60"/>
        <v>53</v>
      </c>
      <c r="C392" s="2">
        <f t="shared" si="58"/>
        <v>56249</v>
      </c>
      <c r="D392" s="32">
        <f t="shared" si="52"/>
        <v>65000</v>
      </c>
      <c r="E392" s="46">
        <f t="shared" si="53"/>
        <v>100788</v>
      </c>
      <c r="F392" s="32">
        <f t="shared" si="54"/>
        <v>40481184</v>
      </c>
      <c r="G392" s="30">
        <f>F392-ROUNDDOWN(SUM($E$16:E392)*20.315%,0)</f>
        <v>37222418</v>
      </c>
      <c r="I392" s="1">
        <f t="shared" si="61"/>
        <v>53</v>
      </c>
      <c r="J392" s="2">
        <f t="shared" si="59"/>
        <v>56249</v>
      </c>
      <c r="K392" s="32">
        <f t="shared" si="55"/>
        <v>130000</v>
      </c>
      <c r="L392" s="46">
        <f t="shared" si="56"/>
        <v>201577</v>
      </c>
      <c r="M392" s="32">
        <f t="shared" si="57"/>
        <v>80962661</v>
      </c>
      <c r="N392" s="30">
        <f>M392-ROUNDDOWN(SUM($L$16:L392)*20.315%,0)</f>
        <v>74445069</v>
      </c>
    </row>
    <row r="393" spans="2:14">
      <c r="B393" s="1">
        <f t="shared" si="60"/>
        <v>53</v>
      </c>
      <c r="C393" s="2">
        <f t="shared" si="58"/>
        <v>56280</v>
      </c>
      <c r="D393" s="32">
        <f t="shared" si="52"/>
        <v>65000</v>
      </c>
      <c r="E393" s="46">
        <f t="shared" si="53"/>
        <v>101202</v>
      </c>
      <c r="F393" s="32">
        <f t="shared" si="54"/>
        <v>40647386</v>
      </c>
      <c r="G393" s="30">
        <f>F393-ROUNDDOWN(SUM($E$16:E393)*20.315%,0)</f>
        <v>37368061</v>
      </c>
      <c r="I393" s="1">
        <f t="shared" si="61"/>
        <v>53</v>
      </c>
      <c r="J393" s="2">
        <f t="shared" si="59"/>
        <v>56280</v>
      </c>
      <c r="K393" s="32">
        <f t="shared" si="55"/>
        <v>130000</v>
      </c>
      <c r="L393" s="46">
        <f t="shared" si="56"/>
        <v>202406</v>
      </c>
      <c r="M393" s="32">
        <f t="shared" si="57"/>
        <v>81295067</v>
      </c>
      <c r="N393" s="30">
        <f>M393-ROUNDDOWN(SUM($L$16:L393)*20.315%,0)</f>
        <v>74736356</v>
      </c>
    </row>
    <row r="394" spans="2:14">
      <c r="B394" s="1">
        <f t="shared" si="60"/>
        <v>53</v>
      </c>
      <c r="C394" s="2">
        <f t="shared" si="58"/>
        <v>56308</v>
      </c>
      <c r="D394" s="32">
        <f t="shared" si="52"/>
        <v>65000</v>
      </c>
      <c r="E394" s="46">
        <f t="shared" si="53"/>
        <v>101618</v>
      </c>
      <c r="F394" s="32">
        <f t="shared" si="54"/>
        <v>40814004</v>
      </c>
      <c r="G394" s="30">
        <f>F394-ROUNDDOWN(SUM($E$16:E394)*20.315%,0)</f>
        <v>37514035</v>
      </c>
      <c r="I394" s="1">
        <f t="shared" si="61"/>
        <v>53</v>
      </c>
      <c r="J394" s="2">
        <f t="shared" si="59"/>
        <v>56308</v>
      </c>
      <c r="K394" s="32">
        <f t="shared" si="55"/>
        <v>130000</v>
      </c>
      <c r="L394" s="46">
        <f t="shared" si="56"/>
        <v>203237</v>
      </c>
      <c r="M394" s="32">
        <f t="shared" si="57"/>
        <v>81628304</v>
      </c>
      <c r="N394" s="30">
        <f>M394-ROUNDDOWN(SUM($L$16:L394)*20.315%,0)</f>
        <v>75028306</v>
      </c>
    </row>
    <row r="395" spans="2:14">
      <c r="B395" s="1">
        <f t="shared" si="60"/>
        <v>53</v>
      </c>
      <c r="C395" s="2">
        <f t="shared" si="58"/>
        <v>56339</v>
      </c>
      <c r="D395" s="32">
        <f t="shared" si="52"/>
        <v>65000</v>
      </c>
      <c r="E395" s="46">
        <f t="shared" si="53"/>
        <v>102035</v>
      </c>
      <c r="F395" s="32">
        <f t="shared" si="54"/>
        <v>40981039</v>
      </c>
      <c r="G395" s="30">
        <f>F395-ROUNDDOWN(SUM($E$16:E395)*20.315%,0)</f>
        <v>37660342</v>
      </c>
      <c r="I395" s="1">
        <f t="shared" si="61"/>
        <v>53</v>
      </c>
      <c r="J395" s="2">
        <f t="shared" si="59"/>
        <v>56339</v>
      </c>
      <c r="K395" s="32">
        <f t="shared" si="55"/>
        <v>130000</v>
      </c>
      <c r="L395" s="46">
        <f t="shared" si="56"/>
        <v>204070</v>
      </c>
      <c r="M395" s="32">
        <f t="shared" si="57"/>
        <v>81962374</v>
      </c>
      <c r="N395" s="30">
        <f>M395-ROUNDDOWN(SUM($L$16:L395)*20.315%,0)</f>
        <v>75320919</v>
      </c>
    </row>
    <row r="396" spans="2:14">
      <c r="B396" s="1">
        <f t="shared" si="60"/>
        <v>53</v>
      </c>
      <c r="C396" s="2">
        <f t="shared" si="58"/>
        <v>56369</v>
      </c>
      <c r="D396" s="32">
        <f t="shared" si="52"/>
        <v>65000</v>
      </c>
      <c r="E396" s="46">
        <f t="shared" si="53"/>
        <v>102452</v>
      </c>
      <c r="F396" s="32">
        <f t="shared" si="54"/>
        <v>41148491</v>
      </c>
      <c r="G396" s="30">
        <f>F396-ROUNDDOWN(SUM($E$16:E396)*20.315%,0)</f>
        <v>37806981</v>
      </c>
      <c r="I396" s="1">
        <f t="shared" si="61"/>
        <v>53</v>
      </c>
      <c r="J396" s="2">
        <f t="shared" si="59"/>
        <v>56369</v>
      </c>
      <c r="K396" s="32">
        <f t="shared" si="55"/>
        <v>130000</v>
      </c>
      <c r="L396" s="46">
        <f t="shared" si="56"/>
        <v>204905</v>
      </c>
      <c r="M396" s="32">
        <f t="shared" si="57"/>
        <v>82297279</v>
      </c>
      <c r="N396" s="30">
        <f>M396-ROUNDDOWN(SUM($L$16:L396)*20.315%,0)</f>
        <v>75614197</v>
      </c>
    </row>
    <row r="397" spans="2:14">
      <c r="B397" s="1">
        <f t="shared" si="60"/>
        <v>53</v>
      </c>
      <c r="C397" s="2">
        <f t="shared" si="58"/>
        <v>56400</v>
      </c>
      <c r="D397" s="32">
        <f t="shared" si="52"/>
        <v>65000</v>
      </c>
      <c r="E397" s="46">
        <f t="shared" si="53"/>
        <v>102871</v>
      </c>
      <c r="F397" s="32">
        <f t="shared" si="54"/>
        <v>41316362</v>
      </c>
      <c r="G397" s="30">
        <f>F397-ROUNDDOWN(SUM($E$16:E397)*20.315%,0)</f>
        <v>37953953</v>
      </c>
      <c r="I397" s="1">
        <f t="shared" si="61"/>
        <v>53</v>
      </c>
      <c r="J397" s="2">
        <f t="shared" si="59"/>
        <v>56400</v>
      </c>
      <c r="K397" s="32">
        <f t="shared" si="55"/>
        <v>130000</v>
      </c>
      <c r="L397" s="46">
        <f t="shared" si="56"/>
        <v>205743</v>
      </c>
      <c r="M397" s="32">
        <f t="shared" si="57"/>
        <v>82633022</v>
      </c>
      <c r="N397" s="30">
        <f>M397-ROUNDDOWN(SUM($L$16:L397)*20.315%,0)</f>
        <v>75908144</v>
      </c>
    </row>
    <row r="398" spans="2:14">
      <c r="B398" s="1">
        <f t="shared" si="60"/>
        <v>53</v>
      </c>
      <c r="C398" s="2">
        <f t="shared" si="58"/>
        <v>56430</v>
      </c>
      <c r="D398" s="32">
        <f t="shared" si="52"/>
        <v>65000</v>
      </c>
      <c r="E398" s="46">
        <f t="shared" si="53"/>
        <v>103290</v>
      </c>
      <c r="F398" s="32">
        <f t="shared" si="54"/>
        <v>41484652</v>
      </c>
      <c r="G398" s="30">
        <f>F398-ROUNDDOWN(SUM($E$16:E398)*20.315%,0)</f>
        <v>38101260</v>
      </c>
      <c r="I398" s="1">
        <f t="shared" si="61"/>
        <v>53</v>
      </c>
      <c r="J398" s="2">
        <f t="shared" si="59"/>
        <v>56430</v>
      </c>
      <c r="K398" s="32">
        <f t="shared" si="55"/>
        <v>130000</v>
      </c>
      <c r="L398" s="46">
        <f t="shared" si="56"/>
        <v>206582</v>
      </c>
      <c r="M398" s="32">
        <f t="shared" si="57"/>
        <v>82969604</v>
      </c>
      <c r="N398" s="30">
        <f>M398-ROUNDDOWN(SUM($L$16:L398)*20.315%,0)</f>
        <v>76202758</v>
      </c>
    </row>
    <row r="399" spans="2:14">
      <c r="B399" s="1">
        <f t="shared" si="60"/>
        <v>53</v>
      </c>
      <c r="C399" s="2">
        <f t="shared" si="58"/>
        <v>56461</v>
      </c>
      <c r="D399" s="32">
        <f t="shared" si="52"/>
        <v>65000</v>
      </c>
      <c r="E399" s="46">
        <f t="shared" si="53"/>
        <v>103711</v>
      </c>
      <c r="F399" s="32">
        <f t="shared" si="54"/>
        <v>41653363</v>
      </c>
      <c r="G399" s="30">
        <f>F399-ROUNDDOWN(SUM($E$16:E399)*20.315%,0)</f>
        <v>38248902</v>
      </c>
      <c r="I399" s="1">
        <f t="shared" si="61"/>
        <v>53</v>
      </c>
      <c r="J399" s="2">
        <f t="shared" si="59"/>
        <v>56461</v>
      </c>
      <c r="K399" s="32">
        <f t="shared" si="55"/>
        <v>130000</v>
      </c>
      <c r="L399" s="46">
        <f t="shared" si="56"/>
        <v>207424</v>
      </c>
      <c r="M399" s="32">
        <f t="shared" si="57"/>
        <v>83307028</v>
      </c>
      <c r="N399" s="30">
        <f>M399-ROUNDDOWN(SUM($L$16:L399)*20.315%,0)</f>
        <v>76498044</v>
      </c>
    </row>
    <row r="400" spans="2:14">
      <c r="B400" s="1">
        <f t="shared" si="60"/>
        <v>53</v>
      </c>
      <c r="C400" s="2">
        <f t="shared" si="58"/>
        <v>56492</v>
      </c>
      <c r="D400" s="32">
        <f t="shared" si="52"/>
        <v>65000</v>
      </c>
      <c r="E400" s="46">
        <f t="shared" si="53"/>
        <v>104133</v>
      </c>
      <c r="F400" s="32">
        <f t="shared" si="54"/>
        <v>41822496</v>
      </c>
      <c r="G400" s="30">
        <f>F400-ROUNDDOWN(SUM($E$16:E400)*20.315%,0)</f>
        <v>38396880</v>
      </c>
      <c r="I400" s="1">
        <f t="shared" si="61"/>
        <v>53</v>
      </c>
      <c r="J400" s="2">
        <f t="shared" si="59"/>
        <v>56492</v>
      </c>
      <c r="K400" s="32">
        <f t="shared" si="55"/>
        <v>130000</v>
      </c>
      <c r="L400" s="46">
        <f t="shared" si="56"/>
        <v>208267</v>
      </c>
      <c r="M400" s="32">
        <f t="shared" si="57"/>
        <v>83645295</v>
      </c>
      <c r="N400" s="30">
        <f>M400-ROUNDDOWN(SUM($L$16:L400)*20.315%,0)</f>
        <v>76794002</v>
      </c>
    </row>
    <row r="401" spans="2:14">
      <c r="B401" s="1">
        <f t="shared" si="60"/>
        <v>54</v>
      </c>
      <c r="C401" s="2">
        <f t="shared" si="58"/>
        <v>56522</v>
      </c>
      <c r="D401" s="32">
        <f t="shared" ref="D401:D464" si="62">IF(B401&lt;60,$D$10,0)</f>
        <v>65000</v>
      </c>
      <c r="E401" s="46">
        <f t="shared" ref="E401:E464" si="63">ROUNDDOWN(F400*$E$10/12,0)</f>
        <v>104556</v>
      </c>
      <c r="F401" s="32">
        <f t="shared" ref="F401:F464" si="64">F400+D401+E401</f>
        <v>41992052</v>
      </c>
      <c r="G401" s="30">
        <f>F401-ROUNDDOWN(SUM($E$16:E401)*20.315%,0)</f>
        <v>38545196</v>
      </c>
      <c r="I401" s="1">
        <f t="shared" si="61"/>
        <v>54</v>
      </c>
      <c r="J401" s="2">
        <f t="shared" si="59"/>
        <v>56522</v>
      </c>
      <c r="K401" s="32">
        <f t="shared" ref="K401:K464" si="65">IF(I401&lt;60,$K$10,0)</f>
        <v>130000</v>
      </c>
      <c r="L401" s="46">
        <f t="shared" ref="L401:L464" si="66">ROUNDDOWN(M400*$L$10/12,0)</f>
        <v>209113</v>
      </c>
      <c r="M401" s="32">
        <f t="shared" ref="M401:M464" si="67">M400+K401+L401</f>
        <v>83984408</v>
      </c>
      <c r="N401" s="30">
        <f>M401-ROUNDDOWN(SUM($L$16:L401)*20.315%,0)</f>
        <v>77090634</v>
      </c>
    </row>
    <row r="402" spans="2:14">
      <c r="B402" s="1">
        <f t="shared" si="60"/>
        <v>54</v>
      </c>
      <c r="C402" s="2">
        <f t="shared" ref="C402:C465" si="68">EOMONTH(C401,1)</f>
        <v>56553</v>
      </c>
      <c r="D402" s="32">
        <f t="shared" si="62"/>
        <v>65000</v>
      </c>
      <c r="E402" s="46">
        <f t="shared" si="63"/>
        <v>104980</v>
      </c>
      <c r="F402" s="32">
        <f t="shared" si="64"/>
        <v>42162032</v>
      </c>
      <c r="G402" s="30">
        <f>F402-ROUNDDOWN(SUM($E$16:E402)*20.315%,0)</f>
        <v>38693849</v>
      </c>
      <c r="I402" s="1">
        <f t="shared" si="61"/>
        <v>54</v>
      </c>
      <c r="J402" s="2">
        <f t="shared" ref="J402:J465" si="69">EOMONTH(J401,1)</f>
        <v>56553</v>
      </c>
      <c r="K402" s="32">
        <f t="shared" si="65"/>
        <v>130000</v>
      </c>
      <c r="L402" s="46">
        <f t="shared" si="66"/>
        <v>209961</v>
      </c>
      <c r="M402" s="32">
        <f t="shared" si="67"/>
        <v>84324369</v>
      </c>
      <c r="N402" s="30">
        <f>M402-ROUNDDOWN(SUM($L$16:L402)*20.315%,0)</f>
        <v>77387941</v>
      </c>
    </row>
    <row r="403" spans="2:14">
      <c r="B403" s="1">
        <f t="shared" si="60"/>
        <v>54</v>
      </c>
      <c r="C403" s="2">
        <f t="shared" si="68"/>
        <v>56583</v>
      </c>
      <c r="D403" s="32">
        <f t="shared" si="62"/>
        <v>65000</v>
      </c>
      <c r="E403" s="46">
        <f t="shared" si="63"/>
        <v>105405</v>
      </c>
      <c r="F403" s="32">
        <f t="shared" si="64"/>
        <v>42332437</v>
      </c>
      <c r="G403" s="30">
        <f>F403-ROUNDDOWN(SUM($E$16:E403)*20.315%,0)</f>
        <v>38842841</v>
      </c>
      <c r="I403" s="1">
        <f t="shared" si="61"/>
        <v>54</v>
      </c>
      <c r="J403" s="2">
        <f t="shared" si="69"/>
        <v>56583</v>
      </c>
      <c r="K403" s="32">
        <f t="shared" si="65"/>
        <v>130000</v>
      </c>
      <c r="L403" s="46">
        <f t="shared" si="66"/>
        <v>210810</v>
      </c>
      <c r="M403" s="32">
        <f t="shared" si="67"/>
        <v>84665179</v>
      </c>
      <c r="N403" s="30">
        <f>M403-ROUNDDOWN(SUM($L$16:L403)*20.315%,0)</f>
        <v>77685925</v>
      </c>
    </row>
    <row r="404" spans="2:14">
      <c r="B404" s="1">
        <f t="shared" si="60"/>
        <v>54</v>
      </c>
      <c r="C404" s="2">
        <f t="shared" si="68"/>
        <v>56614</v>
      </c>
      <c r="D404" s="32">
        <f t="shared" si="62"/>
        <v>65000</v>
      </c>
      <c r="E404" s="46">
        <f t="shared" si="63"/>
        <v>105831</v>
      </c>
      <c r="F404" s="32">
        <f t="shared" si="64"/>
        <v>42503268</v>
      </c>
      <c r="G404" s="30">
        <f>F404-ROUNDDOWN(SUM($E$16:E404)*20.315%,0)</f>
        <v>38992173</v>
      </c>
      <c r="I404" s="1">
        <f t="shared" si="61"/>
        <v>54</v>
      </c>
      <c r="J404" s="2">
        <f t="shared" si="69"/>
        <v>56614</v>
      </c>
      <c r="K404" s="32">
        <f t="shared" si="65"/>
        <v>130000</v>
      </c>
      <c r="L404" s="46">
        <f t="shared" si="66"/>
        <v>211662</v>
      </c>
      <c r="M404" s="32">
        <f t="shared" si="67"/>
        <v>85006841</v>
      </c>
      <c r="N404" s="30">
        <f>M404-ROUNDDOWN(SUM($L$16:L404)*20.315%,0)</f>
        <v>77984588</v>
      </c>
    </row>
    <row r="405" spans="2:14">
      <c r="B405" s="1">
        <f t="shared" si="60"/>
        <v>54</v>
      </c>
      <c r="C405" s="2">
        <f t="shared" si="68"/>
        <v>56645</v>
      </c>
      <c r="D405" s="32">
        <f t="shared" si="62"/>
        <v>65000</v>
      </c>
      <c r="E405" s="46">
        <f t="shared" si="63"/>
        <v>106258</v>
      </c>
      <c r="F405" s="32">
        <f t="shared" si="64"/>
        <v>42674526</v>
      </c>
      <c r="G405" s="30">
        <f>F405-ROUNDDOWN(SUM($E$16:E405)*20.315%,0)</f>
        <v>39141844</v>
      </c>
      <c r="I405" s="1">
        <f t="shared" si="61"/>
        <v>54</v>
      </c>
      <c r="J405" s="2">
        <f t="shared" si="69"/>
        <v>56645</v>
      </c>
      <c r="K405" s="32">
        <f t="shared" si="65"/>
        <v>130000</v>
      </c>
      <c r="L405" s="46">
        <f t="shared" si="66"/>
        <v>212517</v>
      </c>
      <c r="M405" s="32">
        <f t="shared" si="67"/>
        <v>85349358</v>
      </c>
      <c r="N405" s="30">
        <f>M405-ROUNDDOWN(SUM($L$16:L405)*20.315%,0)</f>
        <v>78283932</v>
      </c>
    </row>
    <row r="406" spans="2:14">
      <c r="B406" s="1">
        <f t="shared" si="60"/>
        <v>54</v>
      </c>
      <c r="C406" s="2">
        <f t="shared" si="68"/>
        <v>56673</v>
      </c>
      <c r="D406" s="32">
        <f t="shared" si="62"/>
        <v>65000</v>
      </c>
      <c r="E406" s="46">
        <f t="shared" si="63"/>
        <v>106686</v>
      </c>
      <c r="F406" s="32">
        <f t="shared" si="64"/>
        <v>42846212</v>
      </c>
      <c r="G406" s="30">
        <f>F406-ROUNDDOWN(SUM($E$16:E406)*20.315%,0)</f>
        <v>39291857</v>
      </c>
      <c r="I406" s="1">
        <f t="shared" si="61"/>
        <v>54</v>
      </c>
      <c r="J406" s="2">
        <f t="shared" si="69"/>
        <v>56673</v>
      </c>
      <c r="K406" s="32">
        <f t="shared" si="65"/>
        <v>130000</v>
      </c>
      <c r="L406" s="46">
        <f t="shared" si="66"/>
        <v>213373</v>
      </c>
      <c r="M406" s="32">
        <f t="shared" si="67"/>
        <v>85692731</v>
      </c>
      <c r="N406" s="30">
        <f>M406-ROUNDDOWN(SUM($L$16:L406)*20.315%,0)</f>
        <v>78583958</v>
      </c>
    </row>
    <row r="407" spans="2:14">
      <c r="B407" s="1">
        <f t="shared" si="60"/>
        <v>54</v>
      </c>
      <c r="C407" s="2">
        <f t="shared" si="68"/>
        <v>56704</v>
      </c>
      <c r="D407" s="32">
        <f t="shared" si="62"/>
        <v>65000</v>
      </c>
      <c r="E407" s="46">
        <f t="shared" si="63"/>
        <v>107115</v>
      </c>
      <c r="F407" s="32">
        <f t="shared" si="64"/>
        <v>43018327</v>
      </c>
      <c r="G407" s="30">
        <f>F407-ROUNDDOWN(SUM($E$16:E407)*20.315%,0)</f>
        <v>39442212</v>
      </c>
      <c r="I407" s="1">
        <f t="shared" si="61"/>
        <v>54</v>
      </c>
      <c r="J407" s="2">
        <f t="shared" si="69"/>
        <v>56704</v>
      </c>
      <c r="K407" s="32">
        <f t="shared" si="65"/>
        <v>130000</v>
      </c>
      <c r="L407" s="46">
        <f t="shared" si="66"/>
        <v>214231</v>
      </c>
      <c r="M407" s="32">
        <f t="shared" si="67"/>
        <v>86036962</v>
      </c>
      <c r="N407" s="30">
        <f>M407-ROUNDDOWN(SUM($L$16:L407)*20.315%,0)</f>
        <v>78884668</v>
      </c>
    </row>
    <row r="408" spans="2:14">
      <c r="B408" s="1">
        <f t="shared" si="60"/>
        <v>54</v>
      </c>
      <c r="C408" s="2">
        <f t="shared" si="68"/>
        <v>56734</v>
      </c>
      <c r="D408" s="32">
        <f t="shared" si="62"/>
        <v>65000</v>
      </c>
      <c r="E408" s="46">
        <f t="shared" si="63"/>
        <v>107545</v>
      </c>
      <c r="F408" s="32">
        <f t="shared" si="64"/>
        <v>43190872</v>
      </c>
      <c r="G408" s="30">
        <f>F408-ROUNDDOWN(SUM($E$16:E408)*20.315%,0)</f>
        <v>39592909</v>
      </c>
      <c r="I408" s="1">
        <f t="shared" si="61"/>
        <v>54</v>
      </c>
      <c r="J408" s="2">
        <f t="shared" si="69"/>
        <v>56734</v>
      </c>
      <c r="K408" s="32">
        <f t="shared" si="65"/>
        <v>130000</v>
      </c>
      <c r="L408" s="46">
        <f t="shared" si="66"/>
        <v>215092</v>
      </c>
      <c r="M408" s="32">
        <f t="shared" si="67"/>
        <v>86382054</v>
      </c>
      <c r="N408" s="30">
        <f>M408-ROUNDDOWN(SUM($L$16:L408)*20.315%,0)</f>
        <v>79186064</v>
      </c>
    </row>
    <row r="409" spans="2:14">
      <c r="B409" s="1">
        <f t="shared" si="60"/>
        <v>54</v>
      </c>
      <c r="C409" s="2">
        <f t="shared" si="68"/>
        <v>56765</v>
      </c>
      <c r="D409" s="32">
        <f t="shared" si="62"/>
        <v>65000</v>
      </c>
      <c r="E409" s="46">
        <f t="shared" si="63"/>
        <v>107977</v>
      </c>
      <c r="F409" s="32">
        <f t="shared" si="64"/>
        <v>43363849</v>
      </c>
      <c r="G409" s="30">
        <f>F409-ROUNDDOWN(SUM($E$16:E409)*20.315%,0)</f>
        <v>39743950</v>
      </c>
      <c r="I409" s="1">
        <f t="shared" si="61"/>
        <v>54</v>
      </c>
      <c r="J409" s="2">
        <f t="shared" si="69"/>
        <v>56765</v>
      </c>
      <c r="K409" s="32">
        <f t="shared" si="65"/>
        <v>130000</v>
      </c>
      <c r="L409" s="46">
        <f t="shared" si="66"/>
        <v>215955</v>
      </c>
      <c r="M409" s="32">
        <f t="shared" si="67"/>
        <v>86728009</v>
      </c>
      <c r="N409" s="30">
        <f>M409-ROUNDDOWN(SUM($L$16:L409)*20.315%,0)</f>
        <v>79488148</v>
      </c>
    </row>
    <row r="410" spans="2:14">
      <c r="B410" s="1">
        <f t="shared" si="60"/>
        <v>54</v>
      </c>
      <c r="C410" s="2">
        <f t="shared" si="68"/>
        <v>56795</v>
      </c>
      <c r="D410" s="32">
        <f t="shared" si="62"/>
        <v>65000</v>
      </c>
      <c r="E410" s="46">
        <f t="shared" si="63"/>
        <v>108409</v>
      </c>
      <c r="F410" s="32">
        <f t="shared" si="64"/>
        <v>43537258</v>
      </c>
      <c r="G410" s="30">
        <f>F410-ROUNDDOWN(SUM($E$16:E410)*20.315%,0)</f>
        <v>39895336</v>
      </c>
      <c r="I410" s="1">
        <f t="shared" si="61"/>
        <v>54</v>
      </c>
      <c r="J410" s="2">
        <f t="shared" si="69"/>
        <v>56795</v>
      </c>
      <c r="K410" s="32">
        <f t="shared" si="65"/>
        <v>130000</v>
      </c>
      <c r="L410" s="46">
        <f t="shared" si="66"/>
        <v>216820</v>
      </c>
      <c r="M410" s="32">
        <f t="shared" si="67"/>
        <v>87074829</v>
      </c>
      <c r="N410" s="30">
        <f>M410-ROUNDDOWN(SUM($L$16:L410)*20.315%,0)</f>
        <v>79790921</v>
      </c>
    </row>
    <row r="411" spans="2:14">
      <c r="B411" s="1">
        <f t="shared" si="60"/>
        <v>54</v>
      </c>
      <c r="C411" s="2">
        <f t="shared" si="68"/>
        <v>56826</v>
      </c>
      <c r="D411" s="32">
        <f t="shared" si="62"/>
        <v>65000</v>
      </c>
      <c r="E411" s="46">
        <f t="shared" si="63"/>
        <v>108843</v>
      </c>
      <c r="F411" s="32">
        <f t="shared" si="64"/>
        <v>43711101</v>
      </c>
      <c r="G411" s="30">
        <f>F411-ROUNDDOWN(SUM($E$16:E411)*20.315%,0)</f>
        <v>40047068</v>
      </c>
      <c r="I411" s="1">
        <f t="shared" si="61"/>
        <v>54</v>
      </c>
      <c r="J411" s="2">
        <f t="shared" si="69"/>
        <v>56826</v>
      </c>
      <c r="K411" s="32">
        <f t="shared" si="65"/>
        <v>130000</v>
      </c>
      <c r="L411" s="46">
        <f t="shared" si="66"/>
        <v>217687</v>
      </c>
      <c r="M411" s="32">
        <f t="shared" si="67"/>
        <v>87422516</v>
      </c>
      <c r="N411" s="30">
        <f>M411-ROUNDDOWN(SUM($L$16:L411)*20.315%,0)</f>
        <v>80094385</v>
      </c>
    </row>
    <row r="412" spans="2:14">
      <c r="B412" s="1">
        <f t="shared" si="60"/>
        <v>54</v>
      </c>
      <c r="C412" s="2">
        <f t="shared" si="68"/>
        <v>56857</v>
      </c>
      <c r="D412" s="32">
        <f t="shared" si="62"/>
        <v>65000</v>
      </c>
      <c r="E412" s="46">
        <f t="shared" si="63"/>
        <v>109277</v>
      </c>
      <c r="F412" s="32">
        <f t="shared" si="64"/>
        <v>43885378</v>
      </c>
      <c r="G412" s="30">
        <f>F412-ROUNDDOWN(SUM($E$16:E412)*20.315%,0)</f>
        <v>40199145</v>
      </c>
      <c r="I412" s="1">
        <f t="shared" si="61"/>
        <v>54</v>
      </c>
      <c r="J412" s="2">
        <f t="shared" si="69"/>
        <v>56857</v>
      </c>
      <c r="K412" s="32">
        <f t="shared" si="65"/>
        <v>130000</v>
      </c>
      <c r="L412" s="46">
        <f t="shared" si="66"/>
        <v>218556</v>
      </c>
      <c r="M412" s="32">
        <f t="shared" si="67"/>
        <v>87771072</v>
      </c>
      <c r="N412" s="30">
        <f>M412-ROUNDDOWN(SUM($L$16:L412)*20.315%,0)</f>
        <v>80398541</v>
      </c>
    </row>
    <row r="413" spans="2:14">
      <c r="B413" s="1">
        <f t="shared" ref="B413:B473" si="70">B401+1</f>
        <v>55</v>
      </c>
      <c r="C413" s="2">
        <f t="shared" si="68"/>
        <v>56887</v>
      </c>
      <c r="D413" s="32">
        <f t="shared" si="62"/>
        <v>65000</v>
      </c>
      <c r="E413" s="46">
        <f t="shared" si="63"/>
        <v>109713</v>
      </c>
      <c r="F413" s="32">
        <f t="shared" si="64"/>
        <v>44060091</v>
      </c>
      <c r="G413" s="30">
        <f>F413-ROUNDDOWN(SUM($E$16:E413)*20.315%,0)</f>
        <v>40351570</v>
      </c>
      <c r="I413" s="1">
        <f t="shared" ref="I413:I473" si="71">I401+1</f>
        <v>55</v>
      </c>
      <c r="J413" s="2">
        <f t="shared" si="69"/>
        <v>56887</v>
      </c>
      <c r="K413" s="32">
        <f t="shared" si="65"/>
        <v>130000</v>
      </c>
      <c r="L413" s="46">
        <f t="shared" si="66"/>
        <v>219427</v>
      </c>
      <c r="M413" s="32">
        <f t="shared" si="67"/>
        <v>88120499</v>
      </c>
      <c r="N413" s="30">
        <f>M413-ROUNDDOWN(SUM($L$16:L413)*20.315%,0)</f>
        <v>80703392</v>
      </c>
    </row>
    <row r="414" spans="2:14">
      <c r="B414" s="1">
        <f t="shared" si="70"/>
        <v>55</v>
      </c>
      <c r="C414" s="2">
        <f t="shared" si="68"/>
        <v>56918</v>
      </c>
      <c r="D414" s="32">
        <f t="shared" si="62"/>
        <v>65000</v>
      </c>
      <c r="E414" s="46">
        <f t="shared" si="63"/>
        <v>110150</v>
      </c>
      <c r="F414" s="32">
        <f t="shared" si="64"/>
        <v>44235241</v>
      </c>
      <c r="G414" s="30">
        <f>F414-ROUNDDOWN(SUM($E$16:E414)*20.315%,0)</f>
        <v>40504343</v>
      </c>
      <c r="I414" s="1">
        <f t="shared" si="71"/>
        <v>55</v>
      </c>
      <c r="J414" s="2">
        <f t="shared" si="69"/>
        <v>56918</v>
      </c>
      <c r="K414" s="32">
        <f t="shared" si="65"/>
        <v>130000</v>
      </c>
      <c r="L414" s="46">
        <f t="shared" si="66"/>
        <v>220301</v>
      </c>
      <c r="M414" s="32">
        <f t="shared" si="67"/>
        <v>88470800</v>
      </c>
      <c r="N414" s="30">
        <f>M414-ROUNDDOWN(SUM($L$16:L414)*20.315%,0)</f>
        <v>81008938</v>
      </c>
    </row>
    <row r="415" spans="2:14">
      <c r="B415" s="1">
        <f t="shared" si="70"/>
        <v>55</v>
      </c>
      <c r="C415" s="2">
        <f t="shared" si="68"/>
        <v>56948</v>
      </c>
      <c r="D415" s="32">
        <f t="shared" si="62"/>
        <v>65000</v>
      </c>
      <c r="E415" s="46">
        <f t="shared" si="63"/>
        <v>110588</v>
      </c>
      <c r="F415" s="32">
        <f t="shared" si="64"/>
        <v>44410829</v>
      </c>
      <c r="G415" s="30">
        <f>F415-ROUNDDOWN(SUM($E$16:E415)*20.315%,0)</f>
        <v>40657465</v>
      </c>
      <c r="I415" s="1">
        <f t="shared" si="71"/>
        <v>55</v>
      </c>
      <c r="J415" s="2">
        <f t="shared" si="69"/>
        <v>56948</v>
      </c>
      <c r="K415" s="32">
        <f t="shared" si="65"/>
        <v>130000</v>
      </c>
      <c r="L415" s="46">
        <f t="shared" si="66"/>
        <v>221177</v>
      </c>
      <c r="M415" s="32">
        <f t="shared" si="67"/>
        <v>88821977</v>
      </c>
      <c r="N415" s="30">
        <f>M415-ROUNDDOWN(SUM($L$16:L415)*20.315%,0)</f>
        <v>81315183</v>
      </c>
    </row>
    <row r="416" spans="2:14">
      <c r="B416" s="1">
        <f t="shared" si="70"/>
        <v>55</v>
      </c>
      <c r="C416" s="2">
        <f t="shared" si="68"/>
        <v>56979</v>
      </c>
      <c r="D416" s="32">
        <f t="shared" si="62"/>
        <v>65000</v>
      </c>
      <c r="E416" s="46">
        <f t="shared" si="63"/>
        <v>111027</v>
      </c>
      <c r="F416" s="32">
        <f t="shared" si="64"/>
        <v>44586856</v>
      </c>
      <c r="G416" s="30">
        <f>F416-ROUNDDOWN(SUM($E$16:E416)*20.315%,0)</f>
        <v>40810937</v>
      </c>
      <c r="I416" s="1">
        <f t="shared" si="71"/>
        <v>55</v>
      </c>
      <c r="J416" s="2">
        <f t="shared" si="69"/>
        <v>56979</v>
      </c>
      <c r="K416" s="32">
        <f t="shared" si="65"/>
        <v>130000</v>
      </c>
      <c r="L416" s="46">
        <f t="shared" si="66"/>
        <v>222054</v>
      </c>
      <c r="M416" s="32">
        <f t="shared" si="67"/>
        <v>89174031</v>
      </c>
      <c r="N416" s="30">
        <f>M416-ROUNDDOWN(SUM($L$16:L416)*20.315%,0)</f>
        <v>81622127</v>
      </c>
    </row>
    <row r="417" spans="2:14">
      <c r="B417" s="1">
        <f t="shared" si="70"/>
        <v>55</v>
      </c>
      <c r="C417" s="2">
        <f t="shared" si="68"/>
        <v>57010</v>
      </c>
      <c r="D417" s="32">
        <f t="shared" si="62"/>
        <v>65000</v>
      </c>
      <c r="E417" s="46">
        <f t="shared" si="63"/>
        <v>111467</v>
      </c>
      <c r="F417" s="32">
        <f t="shared" si="64"/>
        <v>44763323</v>
      </c>
      <c r="G417" s="30">
        <f>F417-ROUNDDOWN(SUM($E$16:E417)*20.315%,0)</f>
        <v>40964759</v>
      </c>
      <c r="I417" s="1">
        <f t="shared" si="71"/>
        <v>55</v>
      </c>
      <c r="J417" s="2">
        <f t="shared" si="69"/>
        <v>57010</v>
      </c>
      <c r="K417" s="32">
        <f t="shared" si="65"/>
        <v>130000</v>
      </c>
      <c r="L417" s="46">
        <f t="shared" si="66"/>
        <v>222935</v>
      </c>
      <c r="M417" s="32">
        <f t="shared" si="67"/>
        <v>89526966</v>
      </c>
      <c r="N417" s="30">
        <f>M417-ROUNDDOWN(SUM($L$16:L417)*20.315%,0)</f>
        <v>81929773</v>
      </c>
    </row>
    <row r="418" spans="2:14">
      <c r="B418" s="1">
        <f t="shared" si="70"/>
        <v>55</v>
      </c>
      <c r="C418" s="2">
        <f t="shared" si="68"/>
        <v>57039</v>
      </c>
      <c r="D418" s="32">
        <f t="shared" si="62"/>
        <v>65000</v>
      </c>
      <c r="E418" s="46">
        <f t="shared" si="63"/>
        <v>111908</v>
      </c>
      <c r="F418" s="32">
        <f t="shared" si="64"/>
        <v>44940231</v>
      </c>
      <c r="G418" s="30">
        <f>F418-ROUNDDOWN(SUM($E$16:E418)*20.315%,0)</f>
        <v>41118933</v>
      </c>
      <c r="I418" s="1">
        <f t="shared" si="71"/>
        <v>55</v>
      </c>
      <c r="J418" s="2">
        <f t="shared" si="69"/>
        <v>57039</v>
      </c>
      <c r="K418" s="32">
        <f t="shared" si="65"/>
        <v>130000</v>
      </c>
      <c r="L418" s="46">
        <f t="shared" si="66"/>
        <v>223817</v>
      </c>
      <c r="M418" s="32">
        <f t="shared" si="67"/>
        <v>89880783</v>
      </c>
      <c r="N418" s="30">
        <f>M418-ROUNDDOWN(SUM($L$16:L418)*20.315%,0)</f>
        <v>82238121</v>
      </c>
    </row>
    <row r="419" spans="2:14">
      <c r="B419" s="1">
        <f t="shared" si="70"/>
        <v>55</v>
      </c>
      <c r="C419" s="2">
        <f t="shared" si="68"/>
        <v>57070</v>
      </c>
      <c r="D419" s="32">
        <f t="shared" si="62"/>
        <v>65000</v>
      </c>
      <c r="E419" s="46">
        <f t="shared" si="63"/>
        <v>112350</v>
      </c>
      <c r="F419" s="32">
        <f t="shared" si="64"/>
        <v>45117581</v>
      </c>
      <c r="G419" s="30">
        <f>F419-ROUNDDOWN(SUM($E$16:E419)*20.315%,0)</f>
        <v>41273459</v>
      </c>
      <c r="I419" s="1">
        <f t="shared" si="71"/>
        <v>55</v>
      </c>
      <c r="J419" s="2">
        <f t="shared" si="69"/>
        <v>57070</v>
      </c>
      <c r="K419" s="32">
        <f t="shared" si="65"/>
        <v>130000</v>
      </c>
      <c r="L419" s="46">
        <f t="shared" si="66"/>
        <v>224701</v>
      </c>
      <c r="M419" s="32">
        <f t="shared" si="67"/>
        <v>90235484</v>
      </c>
      <c r="N419" s="30">
        <f>M419-ROUNDDOWN(SUM($L$16:L419)*20.315%,0)</f>
        <v>82547174</v>
      </c>
    </row>
    <row r="420" spans="2:14">
      <c r="B420" s="1">
        <f t="shared" si="70"/>
        <v>55</v>
      </c>
      <c r="C420" s="2">
        <f t="shared" si="68"/>
        <v>57100</v>
      </c>
      <c r="D420" s="32">
        <f t="shared" si="62"/>
        <v>65000</v>
      </c>
      <c r="E420" s="46">
        <f t="shared" si="63"/>
        <v>112793</v>
      </c>
      <c r="F420" s="32">
        <f t="shared" si="64"/>
        <v>45295374</v>
      </c>
      <c r="G420" s="30">
        <f>F420-ROUNDDOWN(SUM($E$16:E420)*20.315%,0)</f>
        <v>41428338</v>
      </c>
      <c r="I420" s="1">
        <f t="shared" si="71"/>
        <v>55</v>
      </c>
      <c r="J420" s="2">
        <f t="shared" si="69"/>
        <v>57100</v>
      </c>
      <c r="K420" s="32">
        <f t="shared" si="65"/>
        <v>130000</v>
      </c>
      <c r="L420" s="46">
        <f t="shared" si="66"/>
        <v>225588</v>
      </c>
      <c r="M420" s="32">
        <f t="shared" si="67"/>
        <v>90591072</v>
      </c>
      <c r="N420" s="30">
        <f>M420-ROUNDDOWN(SUM($L$16:L420)*20.315%,0)</f>
        <v>82856934</v>
      </c>
    </row>
    <row r="421" spans="2:14">
      <c r="B421" s="1">
        <f t="shared" si="70"/>
        <v>55</v>
      </c>
      <c r="C421" s="2">
        <f t="shared" si="68"/>
        <v>57131</v>
      </c>
      <c r="D421" s="32">
        <f t="shared" si="62"/>
        <v>65000</v>
      </c>
      <c r="E421" s="46">
        <f t="shared" si="63"/>
        <v>113238</v>
      </c>
      <c r="F421" s="32">
        <f t="shared" si="64"/>
        <v>45473612</v>
      </c>
      <c r="G421" s="30">
        <f>F421-ROUNDDOWN(SUM($E$16:E421)*20.315%,0)</f>
        <v>41583572</v>
      </c>
      <c r="I421" s="1">
        <f t="shared" si="71"/>
        <v>55</v>
      </c>
      <c r="J421" s="2">
        <f t="shared" si="69"/>
        <v>57131</v>
      </c>
      <c r="K421" s="32">
        <f t="shared" si="65"/>
        <v>130000</v>
      </c>
      <c r="L421" s="46">
        <f t="shared" si="66"/>
        <v>226477</v>
      </c>
      <c r="M421" s="32">
        <f t="shared" si="67"/>
        <v>90947549</v>
      </c>
      <c r="N421" s="30">
        <f>M421-ROUNDDOWN(SUM($L$16:L421)*20.315%,0)</f>
        <v>83167402</v>
      </c>
    </row>
    <row r="422" spans="2:14">
      <c r="B422" s="1">
        <f t="shared" si="70"/>
        <v>55</v>
      </c>
      <c r="C422" s="2">
        <f t="shared" si="68"/>
        <v>57161</v>
      </c>
      <c r="D422" s="32">
        <f t="shared" si="62"/>
        <v>65000</v>
      </c>
      <c r="E422" s="46">
        <f t="shared" si="63"/>
        <v>113684</v>
      </c>
      <c r="F422" s="32">
        <f t="shared" si="64"/>
        <v>45652296</v>
      </c>
      <c r="G422" s="30">
        <f>F422-ROUNDDOWN(SUM($E$16:E422)*20.315%,0)</f>
        <v>41739161</v>
      </c>
      <c r="I422" s="1">
        <f t="shared" si="71"/>
        <v>55</v>
      </c>
      <c r="J422" s="2">
        <f t="shared" si="69"/>
        <v>57161</v>
      </c>
      <c r="K422" s="32">
        <f t="shared" si="65"/>
        <v>130000</v>
      </c>
      <c r="L422" s="46">
        <f t="shared" si="66"/>
        <v>227368</v>
      </c>
      <c r="M422" s="32">
        <f t="shared" si="67"/>
        <v>91304917</v>
      </c>
      <c r="N422" s="30">
        <f>M422-ROUNDDOWN(SUM($L$16:L422)*20.315%,0)</f>
        <v>83478581</v>
      </c>
    </row>
    <row r="423" spans="2:14">
      <c r="B423" s="1">
        <f t="shared" si="70"/>
        <v>55</v>
      </c>
      <c r="C423" s="2">
        <f t="shared" si="68"/>
        <v>57192</v>
      </c>
      <c r="D423" s="32">
        <f t="shared" si="62"/>
        <v>65000</v>
      </c>
      <c r="E423" s="46">
        <f t="shared" si="63"/>
        <v>114130</v>
      </c>
      <c r="F423" s="32">
        <f t="shared" si="64"/>
        <v>45831426</v>
      </c>
      <c r="G423" s="30">
        <f>F423-ROUNDDOWN(SUM($E$16:E423)*20.315%,0)</f>
        <v>41895106</v>
      </c>
      <c r="I423" s="1">
        <f t="shared" si="71"/>
        <v>55</v>
      </c>
      <c r="J423" s="2">
        <f t="shared" si="69"/>
        <v>57192</v>
      </c>
      <c r="K423" s="32">
        <f t="shared" si="65"/>
        <v>130000</v>
      </c>
      <c r="L423" s="46">
        <f t="shared" si="66"/>
        <v>228262</v>
      </c>
      <c r="M423" s="32">
        <f t="shared" si="67"/>
        <v>91663179</v>
      </c>
      <c r="N423" s="30">
        <f>M423-ROUNDDOWN(SUM($L$16:L423)*20.315%,0)</f>
        <v>83790471</v>
      </c>
    </row>
    <row r="424" spans="2:14">
      <c r="B424" s="1">
        <f t="shared" si="70"/>
        <v>55</v>
      </c>
      <c r="C424" s="2">
        <f t="shared" si="68"/>
        <v>57223</v>
      </c>
      <c r="D424" s="32">
        <f t="shared" si="62"/>
        <v>65000</v>
      </c>
      <c r="E424" s="46">
        <f t="shared" si="63"/>
        <v>114578</v>
      </c>
      <c r="F424" s="32">
        <f t="shared" si="64"/>
        <v>46011004</v>
      </c>
      <c r="G424" s="30">
        <f>F424-ROUNDDOWN(SUM($E$16:E424)*20.315%,0)</f>
        <v>42051407</v>
      </c>
      <c r="I424" s="1">
        <f t="shared" si="71"/>
        <v>55</v>
      </c>
      <c r="J424" s="2">
        <f t="shared" si="69"/>
        <v>57223</v>
      </c>
      <c r="K424" s="32">
        <f t="shared" si="65"/>
        <v>130000</v>
      </c>
      <c r="L424" s="46">
        <f t="shared" si="66"/>
        <v>229157</v>
      </c>
      <c r="M424" s="32">
        <f t="shared" si="67"/>
        <v>92022336</v>
      </c>
      <c r="N424" s="30">
        <f>M424-ROUNDDOWN(SUM($L$16:L424)*20.315%,0)</f>
        <v>84103075</v>
      </c>
    </row>
    <row r="425" spans="2:14">
      <c r="B425" s="1">
        <f t="shared" si="70"/>
        <v>56</v>
      </c>
      <c r="C425" s="2">
        <f t="shared" si="68"/>
        <v>57253</v>
      </c>
      <c r="D425" s="32">
        <f t="shared" si="62"/>
        <v>65000</v>
      </c>
      <c r="E425" s="46">
        <f t="shared" si="63"/>
        <v>115027</v>
      </c>
      <c r="F425" s="32">
        <f t="shared" si="64"/>
        <v>46191031</v>
      </c>
      <c r="G425" s="30">
        <f>F425-ROUNDDOWN(SUM($E$16:E425)*20.315%,0)</f>
        <v>42208066</v>
      </c>
      <c r="I425" s="1">
        <f t="shared" si="71"/>
        <v>56</v>
      </c>
      <c r="J425" s="2">
        <f t="shared" si="69"/>
        <v>57253</v>
      </c>
      <c r="K425" s="32">
        <f t="shared" si="65"/>
        <v>130000</v>
      </c>
      <c r="L425" s="46">
        <f t="shared" si="66"/>
        <v>230055</v>
      </c>
      <c r="M425" s="32">
        <f t="shared" si="67"/>
        <v>92382391</v>
      </c>
      <c r="N425" s="30">
        <f>M425-ROUNDDOWN(SUM($L$16:L425)*20.315%,0)</f>
        <v>84416394</v>
      </c>
    </row>
    <row r="426" spans="2:14">
      <c r="B426" s="1">
        <f t="shared" si="70"/>
        <v>56</v>
      </c>
      <c r="C426" s="2">
        <f t="shared" si="68"/>
        <v>57284</v>
      </c>
      <c r="D426" s="32">
        <f t="shared" si="62"/>
        <v>65000</v>
      </c>
      <c r="E426" s="46">
        <f t="shared" si="63"/>
        <v>115477</v>
      </c>
      <c r="F426" s="32">
        <f t="shared" si="64"/>
        <v>46371508</v>
      </c>
      <c r="G426" s="30">
        <f>F426-ROUNDDOWN(SUM($E$16:E426)*20.315%,0)</f>
        <v>42365084</v>
      </c>
      <c r="I426" s="1">
        <f t="shared" si="71"/>
        <v>56</v>
      </c>
      <c r="J426" s="2">
        <f t="shared" si="69"/>
        <v>57284</v>
      </c>
      <c r="K426" s="32">
        <f t="shared" si="65"/>
        <v>130000</v>
      </c>
      <c r="L426" s="46">
        <f t="shared" si="66"/>
        <v>230955</v>
      </c>
      <c r="M426" s="32">
        <f t="shared" si="67"/>
        <v>92743346</v>
      </c>
      <c r="N426" s="30">
        <f>M426-ROUNDDOWN(SUM($L$16:L426)*20.315%,0)</f>
        <v>84730431</v>
      </c>
    </row>
    <row r="427" spans="2:14">
      <c r="B427" s="1">
        <f t="shared" si="70"/>
        <v>56</v>
      </c>
      <c r="C427" s="2">
        <f t="shared" si="68"/>
        <v>57314</v>
      </c>
      <c r="D427" s="32">
        <f t="shared" si="62"/>
        <v>65000</v>
      </c>
      <c r="E427" s="46">
        <f t="shared" si="63"/>
        <v>115928</v>
      </c>
      <c r="F427" s="32">
        <f t="shared" si="64"/>
        <v>46552436</v>
      </c>
      <c r="G427" s="30">
        <f>F427-ROUNDDOWN(SUM($E$16:E427)*20.315%,0)</f>
        <v>42522461</v>
      </c>
      <c r="I427" s="1">
        <f t="shared" si="71"/>
        <v>56</v>
      </c>
      <c r="J427" s="2">
        <f t="shared" si="69"/>
        <v>57314</v>
      </c>
      <c r="K427" s="32">
        <f t="shared" si="65"/>
        <v>130000</v>
      </c>
      <c r="L427" s="46">
        <f t="shared" si="66"/>
        <v>231858</v>
      </c>
      <c r="M427" s="32">
        <f t="shared" si="67"/>
        <v>93105204</v>
      </c>
      <c r="N427" s="30">
        <f>M427-ROUNDDOWN(SUM($L$16:L427)*20.315%,0)</f>
        <v>85045187</v>
      </c>
    </row>
    <row r="428" spans="2:14">
      <c r="B428" s="1">
        <f t="shared" si="70"/>
        <v>56</v>
      </c>
      <c r="C428" s="2">
        <f t="shared" si="68"/>
        <v>57345</v>
      </c>
      <c r="D428" s="32">
        <f t="shared" si="62"/>
        <v>65000</v>
      </c>
      <c r="E428" s="46">
        <f t="shared" si="63"/>
        <v>116381</v>
      </c>
      <c r="F428" s="32">
        <f t="shared" si="64"/>
        <v>46733817</v>
      </c>
      <c r="G428" s="30">
        <f>F428-ROUNDDOWN(SUM($E$16:E428)*20.315%,0)</f>
        <v>42680200</v>
      </c>
      <c r="I428" s="1">
        <f t="shared" si="71"/>
        <v>56</v>
      </c>
      <c r="J428" s="2">
        <f t="shared" si="69"/>
        <v>57345</v>
      </c>
      <c r="K428" s="32">
        <f t="shared" si="65"/>
        <v>130000</v>
      </c>
      <c r="L428" s="46">
        <f t="shared" si="66"/>
        <v>232763</v>
      </c>
      <c r="M428" s="32">
        <f t="shared" si="67"/>
        <v>93467967</v>
      </c>
      <c r="N428" s="30">
        <f>M428-ROUNDDOWN(SUM($L$16:L428)*20.315%,0)</f>
        <v>85360664</v>
      </c>
    </row>
    <row r="429" spans="2:14">
      <c r="B429" s="1">
        <f t="shared" si="70"/>
        <v>56</v>
      </c>
      <c r="C429" s="2">
        <f t="shared" si="68"/>
        <v>57376</v>
      </c>
      <c r="D429" s="32">
        <f t="shared" si="62"/>
        <v>65000</v>
      </c>
      <c r="E429" s="46">
        <f t="shared" si="63"/>
        <v>116834</v>
      </c>
      <c r="F429" s="32">
        <f t="shared" si="64"/>
        <v>46915651</v>
      </c>
      <c r="G429" s="30">
        <f>F429-ROUNDDOWN(SUM($E$16:E429)*20.315%,0)</f>
        <v>42838299</v>
      </c>
      <c r="I429" s="1">
        <f t="shared" si="71"/>
        <v>56</v>
      </c>
      <c r="J429" s="2">
        <f t="shared" si="69"/>
        <v>57376</v>
      </c>
      <c r="K429" s="32">
        <f t="shared" si="65"/>
        <v>130000</v>
      </c>
      <c r="L429" s="46">
        <f t="shared" si="66"/>
        <v>233669</v>
      </c>
      <c r="M429" s="32">
        <f t="shared" si="67"/>
        <v>93831636</v>
      </c>
      <c r="N429" s="30">
        <f>M429-ROUNDDOWN(SUM($L$16:L429)*20.315%,0)</f>
        <v>85676863</v>
      </c>
    </row>
    <row r="430" spans="2:14">
      <c r="B430" s="1">
        <f t="shared" si="70"/>
        <v>56</v>
      </c>
      <c r="C430" s="2">
        <f t="shared" si="68"/>
        <v>57404</v>
      </c>
      <c r="D430" s="32">
        <f t="shared" si="62"/>
        <v>65000</v>
      </c>
      <c r="E430" s="46">
        <f t="shared" si="63"/>
        <v>117289</v>
      </c>
      <c r="F430" s="32">
        <f t="shared" si="64"/>
        <v>47097940</v>
      </c>
      <c r="G430" s="30">
        <f>F430-ROUNDDOWN(SUM($E$16:E430)*20.315%,0)</f>
        <v>42996760</v>
      </c>
      <c r="I430" s="1">
        <f t="shared" si="71"/>
        <v>56</v>
      </c>
      <c r="J430" s="2">
        <f t="shared" si="69"/>
        <v>57404</v>
      </c>
      <c r="K430" s="32">
        <f t="shared" si="65"/>
        <v>130000</v>
      </c>
      <c r="L430" s="46">
        <f t="shared" si="66"/>
        <v>234579</v>
      </c>
      <c r="M430" s="32">
        <f t="shared" si="67"/>
        <v>94196215</v>
      </c>
      <c r="N430" s="30">
        <f>M430-ROUNDDOWN(SUM($L$16:L430)*20.315%,0)</f>
        <v>85993787</v>
      </c>
    </row>
    <row r="431" spans="2:14">
      <c r="B431" s="1">
        <f t="shared" si="70"/>
        <v>56</v>
      </c>
      <c r="C431" s="2">
        <f t="shared" si="68"/>
        <v>57435</v>
      </c>
      <c r="D431" s="32">
        <f t="shared" si="62"/>
        <v>65000</v>
      </c>
      <c r="E431" s="46">
        <f t="shared" si="63"/>
        <v>117744</v>
      </c>
      <c r="F431" s="32">
        <f t="shared" si="64"/>
        <v>47280684</v>
      </c>
      <c r="G431" s="30">
        <f>F431-ROUNDDOWN(SUM($E$16:E431)*20.315%,0)</f>
        <v>43155585</v>
      </c>
      <c r="I431" s="1">
        <f t="shared" si="71"/>
        <v>56</v>
      </c>
      <c r="J431" s="2">
        <f t="shared" si="69"/>
        <v>57435</v>
      </c>
      <c r="K431" s="32">
        <f t="shared" si="65"/>
        <v>130000</v>
      </c>
      <c r="L431" s="46">
        <f t="shared" si="66"/>
        <v>235490</v>
      </c>
      <c r="M431" s="32">
        <f t="shared" si="67"/>
        <v>94561705</v>
      </c>
      <c r="N431" s="30">
        <f>M431-ROUNDDOWN(SUM($L$16:L431)*20.315%,0)</f>
        <v>86311438</v>
      </c>
    </row>
    <row r="432" spans="2:14">
      <c r="B432" s="1">
        <f t="shared" si="70"/>
        <v>56</v>
      </c>
      <c r="C432" s="2">
        <f t="shared" si="68"/>
        <v>57465</v>
      </c>
      <c r="D432" s="32">
        <f t="shared" si="62"/>
        <v>65000</v>
      </c>
      <c r="E432" s="46">
        <f t="shared" si="63"/>
        <v>118201</v>
      </c>
      <c r="F432" s="32">
        <f t="shared" si="64"/>
        <v>47463885</v>
      </c>
      <c r="G432" s="30">
        <f>F432-ROUNDDOWN(SUM($E$16:E432)*20.315%,0)</f>
        <v>43314773</v>
      </c>
      <c r="I432" s="1">
        <f t="shared" si="71"/>
        <v>56</v>
      </c>
      <c r="J432" s="2">
        <f t="shared" si="69"/>
        <v>57465</v>
      </c>
      <c r="K432" s="32">
        <f t="shared" si="65"/>
        <v>130000</v>
      </c>
      <c r="L432" s="46">
        <f t="shared" si="66"/>
        <v>236404</v>
      </c>
      <c r="M432" s="32">
        <f t="shared" si="67"/>
        <v>94928109</v>
      </c>
      <c r="N432" s="30">
        <f>M432-ROUNDDOWN(SUM($L$16:L432)*20.315%,0)</f>
        <v>86629816</v>
      </c>
    </row>
    <row r="433" spans="2:14">
      <c r="B433" s="1">
        <f t="shared" si="70"/>
        <v>56</v>
      </c>
      <c r="C433" s="2">
        <f t="shared" si="68"/>
        <v>57496</v>
      </c>
      <c r="D433" s="32">
        <f t="shared" si="62"/>
        <v>65000</v>
      </c>
      <c r="E433" s="46">
        <f t="shared" si="63"/>
        <v>118659</v>
      </c>
      <c r="F433" s="32">
        <f t="shared" si="64"/>
        <v>47647544</v>
      </c>
      <c r="G433" s="30">
        <f>F433-ROUNDDOWN(SUM($E$16:E433)*20.315%,0)</f>
        <v>43474327</v>
      </c>
      <c r="I433" s="1">
        <f t="shared" si="71"/>
        <v>56</v>
      </c>
      <c r="J433" s="2">
        <f t="shared" si="69"/>
        <v>57496</v>
      </c>
      <c r="K433" s="32">
        <f t="shared" si="65"/>
        <v>130000</v>
      </c>
      <c r="L433" s="46">
        <f t="shared" si="66"/>
        <v>237320</v>
      </c>
      <c r="M433" s="32">
        <f t="shared" si="67"/>
        <v>95295429</v>
      </c>
      <c r="N433" s="30">
        <f>M433-ROUNDDOWN(SUM($L$16:L433)*20.315%,0)</f>
        <v>86948925</v>
      </c>
    </row>
    <row r="434" spans="2:14">
      <c r="B434" s="1">
        <f t="shared" si="70"/>
        <v>56</v>
      </c>
      <c r="C434" s="2">
        <f t="shared" si="68"/>
        <v>57526</v>
      </c>
      <c r="D434" s="32">
        <f t="shared" si="62"/>
        <v>65000</v>
      </c>
      <c r="E434" s="46">
        <f t="shared" si="63"/>
        <v>119118</v>
      </c>
      <c r="F434" s="32">
        <f t="shared" si="64"/>
        <v>47831662</v>
      </c>
      <c r="G434" s="30">
        <f>F434-ROUNDDOWN(SUM($E$16:E434)*20.315%,0)</f>
        <v>43634246</v>
      </c>
      <c r="I434" s="1">
        <f t="shared" si="71"/>
        <v>56</v>
      </c>
      <c r="J434" s="2">
        <f t="shared" si="69"/>
        <v>57526</v>
      </c>
      <c r="K434" s="32">
        <f t="shared" si="65"/>
        <v>130000</v>
      </c>
      <c r="L434" s="46">
        <f t="shared" si="66"/>
        <v>238238</v>
      </c>
      <c r="M434" s="32">
        <f t="shared" si="67"/>
        <v>95663667</v>
      </c>
      <c r="N434" s="30">
        <f>M434-ROUNDDOWN(SUM($L$16:L434)*20.315%,0)</f>
        <v>87268765</v>
      </c>
    </row>
    <row r="435" spans="2:14">
      <c r="B435" s="1">
        <f t="shared" si="70"/>
        <v>56</v>
      </c>
      <c r="C435" s="2">
        <f t="shared" si="68"/>
        <v>57557</v>
      </c>
      <c r="D435" s="32">
        <f t="shared" si="62"/>
        <v>65000</v>
      </c>
      <c r="E435" s="46">
        <f t="shared" si="63"/>
        <v>119579</v>
      </c>
      <c r="F435" s="32">
        <f t="shared" si="64"/>
        <v>48016241</v>
      </c>
      <c r="G435" s="30">
        <f>F435-ROUNDDOWN(SUM($E$16:E435)*20.315%,0)</f>
        <v>43794532</v>
      </c>
      <c r="I435" s="1">
        <f t="shared" si="71"/>
        <v>56</v>
      </c>
      <c r="J435" s="2">
        <f t="shared" si="69"/>
        <v>57557</v>
      </c>
      <c r="K435" s="32">
        <f t="shared" si="65"/>
        <v>130000</v>
      </c>
      <c r="L435" s="46">
        <f t="shared" si="66"/>
        <v>239159</v>
      </c>
      <c r="M435" s="32">
        <f t="shared" si="67"/>
        <v>96032826</v>
      </c>
      <c r="N435" s="30">
        <f>M435-ROUNDDOWN(SUM($L$16:L435)*20.315%,0)</f>
        <v>87589338</v>
      </c>
    </row>
    <row r="436" spans="2:14">
      <c r="B436" s="1">
        <f t="shared" si="70"/>
        <v>56</v>
      </c>
      <c r="C436" s="2">
        <f t="shared" si="68"/>
        <v>57588</v>
      </c>
      <c r="D436" s="32">
        <f t="shared" si="62"/>
        <v>65000</v>
      </c>
      <c r="E436" s="46">
        <f t="shared" si="63"/>
        <v>120040</v>
      </c>
      <c r="F436" s="32">
        <f t="shared" si="64"/>
        <v>48201281</v>
      </c>
      <c r="G436" s="30">
        <f>F436-ROUNDDOWN(SUM($E$16:E436)*20.315%,0)</f>
        <v>43955186</v>
      </c>
      <c r="I436" s="1">
        <f t="shared" si="71"/>
        <v>56</v>
      </c>
      <c r="J436" s="2">
        <f t="shared" si="69"/>
        <v>57588</v>
      </c>
      <c r="K436" s="32">
        <f t="shared" si="65"/>
        <v>130000</v>
      </c>
      <c r="L436" s="46">
        <f t="shared" si="66"/>
        <v>240082</v>
      </c>
      <c r="M436" s="32">
        <f t="shared" si="67"/>
        <v>96402908</v>
      </c>
      <c r="N436" s="30">
        <f>M436-ROUNDDOWN(SUM($L$16:L436)*20.315%,0)</f>
        <v>87910648</v>
      </c>
    </row>
    <row r="437" spans="2:14">
      <c r="B437" s="1">
        <f t="shared" si="70"/>
        <v>57</v>
      </c>
      <c r="C437" s="2">
        <f t="shared" si="68"/>
        <v>57618</v>
      </c>
      <c r="D437" s="32">
        <f t="shared" si="62"/>
        <v>65000</v>
      </c>
      <c r="E437" s="46">
        <f t="shared" si="63"/>
        <v>120503</v>
      </c>
      <c r="F437" s="32">
        <f t="shared" si="64"/>
        <v>48386784</v>
      </c>
      <c r="G437" s="30">
        <f>F437-ROUNDDOWN(SUM($E$16:E437)*20.315%,0)</f>
        <v>44116209</v>
      </c>
      <c r="I437" s="1">
        <f t="shared" si="71"/>
        <v>57</v>
      </c>
      <c r="J437" s="2">
        <f t="shared" si="69"/>
        <v>57618</v>
      </c>
      <c r="K437" s="32">
        <f t="shared" si="65"/>
        <v>130000</v>
      </c>
      <c r="L437" s="46">
        <f t="shared" si="66"/>
        <v>241007</v>
      </c>
      <c r="M437" s="32">
        <f t="shared" si="67"/>
        <v>96773915</v>
      </c>
      <c r="N437" s="30">
        <f>M437-ROUNDDOWN(SUM($L$16:L437)*20.315%,0)</f>
        <v>88232694</v>
      </c>
    </row>
    <row r="438" spans="2:14">
      <c r="B438" s="1">
        <f t="shared" si="70"/>
        <v>57</v>
      </c>
      <c r="C438" s="2">
        <f t="shared" si="68"/>
        <v>57649</v>
      </c>
      <c r="D438" s="32">
        <f t="shared" si="62"/>
        <v>65000</v>
      </c>
      <c r="E438" s="46">
        <f t="shared" si="63"/>
        <v>120966</v>
      </c>
      <c r="F438" s="32">
        <f t="shared" si="64"/>
        <v>48572750</v>
      </c>
      <c r="G438" s="30">
        <f>F438-ROUNDDOWN(SUM($E$16:E438)*20.315%,0)</f>
        <v>44277601</v>
      </c>
      <c r="I438" s="1">
        <f t="shared" si="71"/>
        <v>57</v>
      </c>
      <c r="J438" s="2">
        <f t="shared" si="69"/>
        <v>57649</v>
      </c>
      <c r="K438" s="32">
        <f t="shared" si="65"/>
        <v>130000</v>
      </c>
      <c r="L438" s="46">
        <f t="shared" si="66"/>
        <v>241934</v>
      </c>
      <c r="M438" s="32">
        <f t="shared" si="67"/>
        <v>97145849</v>
      </c>
      <c r="N438" s="30">
        <f>M438-ROUNDDOWN(SUM($L$16:L438)*20.315%,0)</f>
        <v>88555479</v>
      </c>
    </row>
    <row r="439" spans="2:14">
      <c r="B439" s="1">
        <f t="shared" si="70"/>
        <v>57</v>
      </c>
      <c r="C439" s="2">
        <f t="shared" si="68"/>
        <v>57679</v>
      </c>
      <c r="D439" s="32">
        <f t="shared" si="62"/>
        <v>65000</v>
      </c>
      <c r="E439" s="46">
        <f t="shared" si="63"/>
        <v>121431</v>
      </c>
      <c r="F439" s="32">
        <f t="shared" si="64"/>
        <v>48759181</v>
      </c>
      <c r="G439" s="30">
        <f>F439-ROUNDDOWN(SUM($E$16:E439)*20.315%,0)</f>
        <v>44439363</v>
      </c>
      <c r="I439" s="1">
        <f t="shared" si="71"/>
        <v>57</v>
      </c>
      <c r="J439" s="2">
        <f t="shared" si="69"/>
        <v>57679</v>
      </c>
      <c r="K439" s="32">
        <f t="shared" si="65"/>
        <v>130000</v>
      </c>
      <c r="L439" s="46">
        <f t="shared" si="66"/>
        <v>242864</v>
      </c>
      <c r="M439" s="32">
        <f t="shared" si="67"/>
        <v>97518713</v>
      </c>
      <c r="N439" s="30">
        <f>M439-ROUNDDOWN(SUM($L$16:L439)*20.315%,0)</f>
        <v>88879005</v>
      </c>
    </row>
    <row r="440" spans="2:14">
      <c r="B440" s="1">
        <f t="shared" si="70"/>
        <v>57</v>
      </c>
      <c r="C440" s="2">
        <f t="shared" si="68"/>
        <v>57710</v>
      </c>
      <c r="D440" s="32">
        <f t="shared" si="62"/>
        <v>65000</v>
      </c>
      <c r="E440" s="46">
        <f t="shared" si="63"/>
        <v>121897</v>
      </c>
      <c r="F440" s="32">
        <f t="shared" si="64"/>
        <v>48946078</v>
      </c>
      <c r="G440" s="30">
        <f>F440-ROUNDDOWN(SUM($E$16:E440)*20.315%,0)</f>
        <v>44601497</v>
      </c>
      <c r="I440" s="1">
        <f t="shared" si="71"/>
        <v>57</v>
      </c>
      <c r="J440" s="2">
        <f t="shared" si="69"/>
        <v>57710</v>
      </c>
      <c r="K440" s="32">
        <f t="shared" si="65"/>
        <v>130000</v>
      </c>
      <c r="L440" s="46">
        <f t="shared" si="66"/>
        <v>243796</v>
      </c>
      <c r="M440" s="32">
        <f t="shared" si="67"/>
        <v>97892509</v>
      </c>
      <c r="N440" s="30">
        <f>M440-ROUNDDOWN(SUM($L$16:L440)*20.315%,0)</f>
        <v>89203274</v>
      </c>
    </row>
    <row r="441" spans="2:14">
      <c r="B441" s="1">
        <f t="shared" si="70"/>
        <v>57</v>
      </c>
      <c r="C441" s="2">
        <f t="shared" si="68"/>
        <v>57741</v>
      </c>
      <c r="D441" s="32">
        <f t="shared" si="62"/>
        <v>65000</v>
      </c>
      <c r="E441" s="46">
        <f t="shared" si="63"/>
        <v>122365</v>
      </c>
      <c r="F441" s="32">
        <f t="shared" si="64"/>
        <v>49133443</v>
      </c>
      <c r="G441" s="30">
        <f>F441-ROUNDDOWN(SUM($E$16:E441)*20.315%,0)</f>
        <v>44764003</v>
      </c>
      <c r="I441" s="1">
        <f t="shared" si="71"/>
        <v>57</v>
      </c>
      <c r="J441" s="2">
        <f t="shared" si="69"/>
        <v>57741</v>
      </c>
      <c r="K441" s="32">
        <f t="shared" si="65"/>
        <v>130000</v>
      </c>
      <c r="L441" s="46">
        <f t="shared" si="66"/>
        <v>244731</v>
      </c>
      <c r="M441" s="32">
        <f t="shared" si="67"/>
        <v>98267240</v>
      </c>
      <c r="N441" s="30">
        <f>M441-ROUNDDOWN(SUM($L$16:L441)*20.315%,0)</f>
        <v>89528288</v>
      </c>
    </row>
    <row r="442" spans="2:14">
      <c r="B442" s="1">
        <f t="shared" si="70"/>
        <v>57</v>
      </c>
      <c r="C442" s="2">
        <f t="shared" si="68"/>
        <v>57769</v>
      </c>
      <c r="D442" s="32">
        <f t="shared" si="62"/>
        <v>65000</v>
      </c>
      <c r="E442" s="46">
        <f t="shared" si="63"/>
        <v>122833</v>
      </c>
      <c r="F442" s="32">
        <f t="shared" si="64"/>
        <v>49321276</v>
      </c>
      <c r="G442" s="30">
        <f>F442-ROUNDDOWN(SUM($E$16:E442)*20.315%,0)</f>
        <v>44926883</v>
      </c>
      <c r="I442" s="1">
        <f t="shared" si="71"/>
        <v>57</v>
      </c>
      <c r="J442" s="2">
        <f t="shared" si="69"/>
        <v>57769</v>
      </c>
      <c r="K442" s="32">
        <f t="shared" si="65"/>
        <v>130000</v>
      </c>
      <c r="L442" s="46">
        <f t="shared" si="66"/>
        <v>245668</v>
      </c>
      <c r="M442" s="32">
        <f t="shared" si="67"/>
        <v>98642908</v>
      </c>
      <c r="N442" s="30">
        <f>M442-ROUNDDOWN(SUM($L$16:L442)*20.315%,0)</f>
        <v>89854049</v>
      </c>
    </row>
    <row r="443" spans="2:14">
      <c r="B443" s="1">
        <f t="shared" si="70"/>
        <v>57</v>
      </c>
      <c r="C443" s="2">
        <f t="shared" si="68"/>
        <v>57800</v>
      </c>
      <c r="D443" s="32">
        <f t="shared" si="62"/>
        <v>65000</v>
      </c>
      <c r="E443" s="46">
        <f t="shared" si="63"/>
        <v>123303</v>
      </c>
      <c r="F443" s="32">
        <f t="shared" si="64"/>
        <v>49509579</v>
      </c>
      <c r="G443" s="30">
        <f>F443-ROUNDDOWN(SUM($E$16:E443)*20.315%,0)</f>
        <v>45090137</v>
      </c>
      <c r="I443" s="1">
        <f t="shared" si="71"/>
        <v>57</v>
      </c>
      <c r="J443" s="2">
        <f t="shared" si="69"/>
        <v>57800</v>
      </c>
      <c r="K443" s="32">
        <f t="shared" si="65"/>
        <v>130000</v>
      </c>
      <c r="L443" s="46">
        <f t="shared" si="66"/>
        <v>246607</v>
      </c>
      <c r="M443" s="32">
        <f t="shared" si="67"/>
        <v>99019515</v>
      </c>
      <c r="N443" s="30">
        <f>M443-ROUNDDOWN(SUM($L$16:L443)*20.315%,0)</f>
        <v>90180558</v>
      </c>
    </row>
    <row r="444" spans="2:14">
      <c r="B444" s="1">
        <f t="shared" si="70"/>
        <v>57</v>
      </c>
      <c r="C444" s="2">
        <f t="shared" si="68"/>
        <v>57830</v>
      </c>
      <c r="D444" s="32">
        <f t="shared" si="62"/>
        <v>65000</v>
      </c>
      <c r="E444" s="46">
        <f t="shared" si="63"/>
        <v>123773</v>
      </c>
      <c r="F444" s="32">
        <f t="shared" si="64"/>
        <v>49698352</v>
      </c>
      <c r="G444" s="30">
        <f>F444-ROUNDDOWN(SUM($E$16:E444)*20.315%,0)</f>
        <v>45253765</v>
      </c>
      <c r="I444" s="1">
        <f t="shared" si="71"/>
        <v>57</v>
      </c>
      <c r="J444" s="2">
        <f t="shared" si="69"/>
        <v>57830</v>
      </c>
      <c r="K444" s="32">
        <f t="shared" si="65"/>
        <v>130000</v>
      </c>
      <c r="L444" s="46">
        <f t="shared" si="66"/>
        <v>247548</v>
      </c>
      <c r="M444" s="32">
        <f t="shared" si="67"/>
        <v>99397063</v>
      </c>
      <c r="N444" s="30">
        <f>M444-ROUNDDOWN(SUM($L$16:L444)*20.315%,0)</f>
        <v>90507816</v>
      </c>
    </row>
    <row r="445" spans="2:14">
      <c r="B445" s="1">
        <f t="shared" si="70"/>
        <v>57</v>
      </c>
      <c r="C445" s="2">
        <f t="shared" si="68"/>
        <v>57861</v>
      </c>
      <c r="D445" s="32">
        <f t="shared" si="62"/>
        <v>65000</v>
      </c>
      <c r="E445" s="46">
        <f t="shared" si="63"/>
        <v>124245</v>
      </c>
      <c r="F445" s="32">
        <f t="shared" si="64"/>
        <v>49887597</v>
      </c>
      <c r="G445" s="30">
        <f>F445-ROUNDDOWN(SUM($E$16:E445)*20.315%,0)</f>
        <v>45417770</v>
      </c>
      <c r="I445" s="1">
        <f t="shared" si="71"/>
        <v>57</v>
      </c>
      <c r="J445" s="2">
        <f t="shared" si="69"/>
        <v>57861</v>
      </c>
      <c r="K445" s="32">
        <f t="shared" si="65"/>
        <v>130000</v>
      </c>
      <c r="L445" s="46">
        <f t="shared" si="66"/>
        <v>248492</v>
      </c>
      <c r="M445" s="32">
        <f t="shared" si="67"/>
        <v>99775555</v>
      </c>
      <c r="N445" s="30">
        <f>M445-ROUNDDOWN(SUM($L$16:L445)*20.315%,0)</f>
        <v>90835827</v>
      </c>
    </row>
    <row r="446" spans="2:14">
      <c r="B446" s="1">
        <f t="shared" si="70"/>
        <v>57</v>
      </c>
      <c r="C446" s="2">
        <f t="shared" si="68"/>
        <v>57891</v>
      </c>
      <c r="D446" s="32">
        <f t="shared" si="62"/>
        <v>65000</v>
      </c>
      <c r="E446" s="46">
        <f t="shared" si="63"/>
        <v>124718</v>
      </c>
      <c r="F446" s="32">
        <f t="shared" si="64"/>
        <v>50077315</v>
      </c>
      <c r="G446" s="30">
        <f>F446-ROUNDDOWN(SUM($E$16:E446)*20.315%,0)</f>
        <v>45582151</v>
      </c>
      <c r="I446" s="1">
        <f t="shared" si="71"/>
        <v>57</v>
      </c>
      <c r="J446" s="2">
        <f t="shared" si="69"/>
        <v>57891</v>
      </c>
      <c r="K446" s="32">
        <f t="shared" si="65"/>
        <v>130000</v>
      </c>
      <c r="L446" s="46">
        <f t="shared" si="66"/>
        <v>249438</v>
      </c>
      <c r="M446" s="32">
        <f t="shared" si="67"/>
        <v>100154993</v>
      </c>
      <c r="N446" s="30">
        <f>M446-ROUNDDOWN(SUM($L$16:L446)*20.315%,0)</f>
        <v>91164592</v>
      </c>
    </row>
    <row r="447" spans="2:14">
      <c r="B447" s="1">
        <f t="shared" si="70"/>
        <v>57</v>
      </c>
      <c r="C447" s="2">
        <f t="shared" si="68"/>
        <v>57922</v>
      </c>
      <c r="D447" s="32">
        <f t="shared" si="62"/>
        <v>65000</v>
      </c>
      <c r="E447" s="46">
        <f t="shared" si="63"/>
        <v>125193</v>
      </c>
      <c r="F447" s="32">
        <f t="shared" si="64"/>
        <v>50267508</v>
      </c>
      <c r="G447" s="30">
        <f>F447-ROUNDDOWN(SUM($E$16:E447)*20.315%,0)</f>
        <v>45746911</v>
      </c>
      <c r="I447" s="1">
        <f t="shared" si="71"/>
        <v>57</v>
      </c>
      <c r="J447" s="2">
        <f t="shared" si="69"/>
        <v>57922</v>
      </c>
      <c r="K447" s="32">
        <f t="shared" si="65"/>
        <v>130000</v>
      </c>
      <c r="L447" s="46">
        <f t="shared" si="66"/>
        <v>250387</v>
      </c>
      <c r="M447" s="32">
        <f t="shared" si="67"/>
        <v>100535380</v>
      </c>
      <c r="N447" s="30">
        <f>M447-ROUNDDOWN(SUM($L$16:L447)*20.315%,0)</f>
        <v>91494113</v>
      </c>
    </row>
    <row r="448" spans="2:14">
      <c r="B448" s="1">
        <f t="shared" si="70"/>
        <v>57</v>
      </c>
      <c r="C448" s="2">
        <f t="shared" si="68"/>
        <v>57953</v>
      </c>
      <c r="D448" s="32">
        <f t="shared" si="62"/>
        <v>65000</v>
      </c>
      <c r="E448" s="46">
        <f t="shared" si="63"/>
        <v>125668</v>
      </c>
      <c r="F448" s="32">
        <f t="shared" si="64"/>
        <v>50458176</v>
      </c>
      <c r="G448" s="30">
        <f>F448-ROUNDDOWN(SUM($E$16:E448)*20.315%,0)</f>
        <v>45912050</v>
      </c>
      <c r="I448" s="1">
        <f t="shared" si="71"/>
        <v>57</v>
      </c>
      <c r="J448" s="2">
        <f t="shared" si="69"/>
        <v>57953</v>
      </c>
      <c r="K448" s="32">
        <f t="shared" si="65"/>
        <v>130000</v>
      </c>
      <c r="L448" s="46">
        <f t="shared" si="66"/>
        <v>251338</v>
      </c>
      <c r="M448" s="32">
        <f t="shared" si="67"/>
        <v>100916718</v>
      </c>
      <c r="N448" s="30">
        <f>M448-ROUNDDOWN(SUM($L$16:L448)*20.315%,0)</f>
        <v>91824391</v>
      </c>
    </row>
    <row r="449" spans="2:14">
      <c r="B449" s="1">
        <f t="shared" si="70"/>
        <v>58</v>
      </c>
      <c r="C449" s="2">
        <f t="shared" si="68"/>
        <v>57983</v>
      </c>
      <c r="D449" s="32">
        <f t="shared" si="62"/>
        <v>65000</v>
      </c>
      <c r="E449" s="46">
        <f t="shared" si="63"/>
        <v>126145</v>
      </c>
      <c r="F449" s="32">
        <f t="shared" si="64"/>
        <v>50649321</v>
      </c>
      <c r="G449" s="30">
        <f>F449-ROUNDDOWN(SUM($E$16:E449)*20.315%,0)</f>
        <v>46077569</v>
      </c>
      <c r="I449" s="1">
        <f t="shared" si="71"/>
        <v>58</v>
      </c>
      <c r="J449" s="2">
        <f t="shared" si="69"/>
        <v>57983</v>
      </c>
      <c r="K449" s="32">
        <f t="shared" si="65"/>
        <v>130000</v>
      </c>
      <c r="L449" s="46">
        <f t="shared" si="66"/>
        <v>252291</v>
      </c>
      <c r="M449" s="32">
        <f t="shared" si="67"/>
        <v>101299009</v>
      </c>
      <c r="N449" s="30">
        <f>M449-ROUNDDOWN(SUM($L$16:L449)*20.315%,0)</f>
        <v>92155429</v>
      </c>
    </row>
    <row r="450" spans="2:14">
      <c r="B450" s="1">
        <f t="shared" si="70"/>
        <v>58</v>
      </c>
      <c r="C450" s="2">
        <f t="shared" si="68"/>
        <v>58014</v>
      </c>
      <c r="D450" s="32">
        <f t="shared" si="62"/>
        <v>65000</v>
      </c>
      <c r="E450" s="46">
        <f t="shared" si="63"/>
        <v>126623</v>
      </c>
      <c r="F450" s="32">
        <f t="shared" si="64"/>
        <v>50840944</v>
      </c>
      <c r="G450" s="30">
        <f>F450-ROUNDDOWN(SUM($E$16:E450)*20.315%,0)</f>
        <v>46243468</v>
      </c>
      <c r="I450" s="1">
        <f t="shared" si="71"/>
        <v>58</v>
      </c>
      <c r="J450" s="2">
        <f t="shared" si="69"/>
        <v>58014</v>
      </c>
      <c r="K450" s="32">
        <f t="shared" si="65"/>
        <v>130000</v>
      </c>
      <c r="L450" s="46">
        <f t="shared" si="66"/>
        <v>253247</v>
      </c>
      <c r="M450" s="32">
        <f t="shared" si="67"/>
        <v>101682256</v>
      </c>
      <c r="N450" s="30">
        <f>M450-ROUNDDOWN(SUM($L$16:L450)*20.315%,0)</f>
        <v>92487229</v>
      </c>
    </row>
    <row r="451" spans="2:14">
      <c r="B451" s="1">
        <f t="shared" si="70"/>
        <v>58</v>
      </c>
      <c r="C451" s="2">
        <f t="shared" si="68"/>
        <v>58044</v>
      </c>
      <c r="D451" s="32">
        <f t="shared" si="62"/>
        <v>65000</v>
      </c>
      <c r="E451" s="46">
        <f t="shared" si="63"/>
        <v>127102</v>
      </c>
      <c r="F451" s="32">
        <f t="shared" si="64"/>
        <v>51033046</v>
      </c>
      <c r="G451" s="30">
        <f>F451-ROUNDDOWN(SUM($E$16:E451)*20.315%,0)</f>
        <v>46409749</v>
      </c>
      <c r="I451" s="1">
        <f t="shared" si="71"/>
        <v>58</v>
      </c>
      <c r="J451" s="2">
        <f t="shared" si="69"/>
        <v>58044</v>
      </c>
      <c r="K451" s="32">
        <f t="shared" si="65"/>
        <v>130000</v>
      </c>
      <c r="L451" s="46">
        <f t="shared" si="66"/>
        <v>254205</v>
      </c>
      <c r="M451" s="32">
        <f t="shared" si="67"/>
        <v>102066461</v>
      </c>
      <c r="N451" s="30">
        <f>M451-ROUNDDOWN(SUM($L$16:L451)*20.315%,0)</f>
        <v>92819792</v>
      </c>
    </row>
    <row r="452" spans="2:14">
      <c r="B452" s="1">
        <f t="shared" si="70"/>
        <v>58</v>
      </c>
      <c r="C452" s="2">
        <f t="shared" si="68"/>
        <v>58075</v>
      </c>
      <c r="D452" s="32">
        <f t="shared" si="62"/>
        <v>65000</v>
      </c>
      <c r="E452" s="46">
        <f t="shared" si="63"/>
        <v>127582</v>
      </c>
      <c r="F452" s="32">
        <f t="shared" si="64"/>
        <v>51225628</v>
      </c>
      <c r="G452" s="30">
        <f>F452-ROUNDDOWN(SUM($E$16:E452)*20.315%,0)</f>
        <v>46576413</v>
      </c>
      <c r="I452" s="1">
        <f t="shared" si="71"/>
        <v>58</v>
      </c>
      <c r="J452" s="2">
        <f t="shared" si="69"/>
        <v>58075</v>
      </c>
      <c r="K452" s="32">
        <f t="shared" si="65"/>
        <v>130000</v>
      </c>
      <c r="L452" s="46">
        <f t="shared" si="66"/>
        <v>255166</v>
      </c>
      <c r="M452" s="32">
        <f t="shared" si="67"/>
        <v>102451627</v>
      </c>
      <c r="N452" s="30">
        <f>M452-ROUNDDOWN(SUM($L$16:L452)*20.315%,0)</f>
        <v>93153121</v>
      </c>
    </row>
    <row r="453" spans="2:14">
      <c r="B453" s="1">
        <f t="shared" si="70"/>
        <v>58</v>
      </c>
      <c r="C453" s="2">
        <f t="shared" si="68"/>
        <v>58106</v>
      </c>
      <c r="D453" s="32">
        <f t="shared" si="62"/>
        <v>65000</v>
      </c>
      <c r="E453" s="46">
        <f t="shared" si="63"/>
        <v>128064</v>
      </c>
      <c r="F453" s="32">
        <f t="shared" si="64"/>
        <v>51418692</v>
      </c>
      <c r="G453" s="30">
        <f>F453-ROUNDDOWN(SUM($E$16:E453)*20.315%,0)</f>
        <v>46743461</v>
      </c>
      <c r="I453" s="1">
        <f t="shared" si="71"/>
        <v>58</v>
      </c>
      <c r="J453" s="2">
        <f t="shared" si="69"/>
        <v>58106</v>
      </c>
      <c r="K453" s="32">
        <f t="shared" si="65"/>
        <v>130000</v>
      </c>
      <c r="L453" s="46">
        <f t="shared" si="66"/>
        <v>256129</v>
      </c>
      <c r="M453" s="32">
        <f t="shared" si="67"/>
        <v>102837756</v>
      </c>
      <c r="N453" s="30">
        <f>M453-ROUNDDOWN(SUM($L$16:L453)*20.315%,0)</f>
        <v>93487218</v>
      </c>
    </row>
    <row r="454" spans="2:14">
      <c r="B454" s="1">
        <f t="shared" si="70"/>
        <v>58</v>
      </c>
      <c r="C454" s="2">
        <f t="shared" si="68"/>
        <v>58134</v>
      </c>
      <c r="D454" s="32">
        <f t="shared" si="62"/>
        <v>65000</v>
      </c>
      <c r="E454" s="46">
        <f t="shared" si="63"/>
        <v>128546</v>
      </c>
      <c r="F454" s="32">
        <f t="shared" si="64"/>
        <v>51612238</v>
      </c>
      <c r="G454" s="30">
        <f>F454-ROUNDDOWN(SUM($E$16:E454)*20.315%,0)</f>
        <v>46910893</v>
      </c>
      <c r="I454" s="1">
        <f t="shared" si="71"/>
        <v>58</v>
      </c>
      <c r="J454" s="2">
        <f t="shared" si="69"/>
        <v>58134</v>
      </c>
      <c r="K454" s="32">
        <f t="shared" si="65"/>
        <v>130000</v>
      </c>
      <c r="L454" s="46">
        <f t="shared" si="66"/>
        <v>257094</v>
      </c>
      <c r="M454" s="32">
        <f t="shared" si="67"/>
        <v>103224850</v>
      </c>
      <c r="N454" s="30">
        <f>M454-ROUNDDOWN(SUM($L$16:L454)*20.315%,0)</f>
        <v>93822083</v>
      </c>
    </row>
    <row r="455" spans="2:14">
      <c r="B455" s="1">
        <f t="shared" si="70"/>
        <v>58</v>
      </c>
      <c r="C455" s="2">
        <f t="shared" si="68"/>
        <v>58165</v>
      </c>
      <c r="D455" s="32">
        <f t="shared" si="62"/>
        <v>65000</v>
      </c>
      <c r="E455" s="46">
        <f t="shared" si="63"/>
        <v>129030</v>
      </c>
      <c r="F455" s="32">
        <f t="shared" si="64"/>
        <v>51806268</v>
      </c>
      <c r="G455" s="30">
        <f>F455-ROUNDDOWN(SUM($E$16:E455)*20.315%,0)</f>
        <v>47078710</v>
      </c>
      <c r="I455" s="1">
        <f t="shared" si="71"/>
        <v>58</v>
      </c>
      <c r="J455" s="2">
        <f t="shared" si="69"/>
        <v>58165</v>
      </c>
      <c r="K455" s="32">
        <f t="shared" si="65"/>
        <v>130000</v>
      </c>
      <c r="L455" s="46">
        <f t="shared" si="66"/>
        <v>258062</v>
      </c>
      <c r="M455" s="32">
        <f t="shared" si="67"/>
        <v>103612912</v>
      </c>
      <c r="N455" s="30">
        <f>M455-ROUNDDOWN(SUM($L$16:L455)*20.315%,0)</f>
        <v>94157720</v>
      </c>
    </row>
    <row r="456" spans="2:14">
      <c r="B456" s="1">
        <f t="shared" si="70"/>
        <v>58</v>
      </c>
      <c r="C456" s="2">
        <f t="shared" si="68"/>
        <v>58195</v>
      </c>
      <c r="D456" s="32">
        <f t="shared" si="62"/>
        <v>65000</v>
      </c>
      <c r="E456" s="46">
        <f t="shared" si="63"/>
        <v>129515</v>
      </c>
      <c r="F456" s="32">
        <f t="shared" si="64"/>
        <v>52000783</v>
      </c>
      <c r="G456" s="30">
        <f>F456-ROUNDDOWN(SUM($E$16:E456)*20.315%,0)</f>
        <v>47246914</v>
      </c>
      <c r="I456" s="1">
        <f t="shared" si="71"/>
        <v>58</v>
      </c>
      <c r="J456" s="2">
        <f t="shared" si="69"/>
        <v>58195</v>
      </c>
      <c r="K456" s="32">
        <f t="shared" si="65"/>
        <v>130000</v>
      </c>
      <c r="L456" s="46">
        <f t="shared" si="66"/>
        <v>259032</v>
      </c>
      <c r="M456" s="32">
        <f t="shared" si="67"/>
        <v>104001944</v>
      </c>
      <c r="N456" s="30">
        <f>M456-ROUNDDOWN(SUM($L$16:L456)*20.315%,0)</f>
        <v>94494130</v>
      </c>
    </row>
    <row r="457" spans="2:14">
      <c r="B457" s="1">
        <f t="shared" si="70"/>
        <v>58</v>
      </c>
      <c r="C457" s="2">
        <f t="shared" si="68"/>
        <v>58226</v>
      </c>
      <c r="D457" s="32">
        <f t="shared" si="62"/>
        <v>65000</v>
      </c>
      <c r="E457" s="46">
        <f t="shared" si="63"/>
        <v>130001</v>
      </c>
      <c r="F457" s="32">
        <f t="shared" si="64"/>
        <v>52195784</v>
      </c>
      <c r="G457" s="30">
        <f>F457-ROUNDDOWN(SUM($E$16:E457)*20.315%,0)</f>
        <v>47415506</v>
      </c>
      <c r="I457" s="1">
        <f t="shared" si="71"/>
        <v>58</v>
      </c>
      <c r="J457" s="2">
        <f t="shared" si="69"/>
        <v>58226</v>
      </c>
      <c r="K457" s="32">
        <f t="shared" si="65"/>
        <v>130000</v>
      </c>
      <c r="L457" s="46">
        <f t="shared" si="66"/>
        <v>260004</v>
      </c>
      <c r="M457" s="32">
        <f t="shared" si="67"/>
        <v>104391948</v>
      </c>
      <c r="N457" s="30">
        <f>M457-ROUNDDOWN(SUM($L$16:L457)*20.315%,0)</f>
        <v>94831314</v>
      </c>
    </row>
    <row r="458" spans="2:14">
      <c r="B458" s="1">
        <f t="shared" si="70"/>
        <v>58</v>
      </c>
      <c r="C458" s="2">
        <f t="shared" si="68"/>
        <v>58256</v>
      </c>
      <c r="D458" s="32">
        <f t="shared" si="62"/>
        <v>65000</v>
      </c>
      <c r="E458" s="46">
        <f t="shared" si="63"/>
        <v>130489</v>
      </c>
      <c r="F458" s="32">
        <f t="shared" si="64"/>
        <v>52391273</v>
      </c>
      <c r="G458" s="30">
        <f>F458-ROUNDDOWN(SUM($E$16:E458)*20.315%,0)</f>
        <v>47584486</v>
      </c>
      <c r="I458" s="1">
        <f t="shared" si="71"/>
        <v>58</v>
      </c>
      <c r="J458" s="2">
        <f t="shared" si="69"/>
        <v>58256</v>
      </c>
      <c r="K458" s="32">
        <f t="shared" si="65"/>
        <v>130000</v>
      </c>
      <c r="L458" s="46">
        <f t="shared" si="66"/>
        <v>260979</v>
      </c>
      <c r="M458" s="32">
        <f t="shared" si="67"/>
        <v>104782927</v>
      </c>
      <c r="N458" s="30">
        <f>M458-ROUNDDOWN(SUM($L$16:L458)*20.315%,0)</f>
        <v>95169275</v>
      </c>
    </row>
    <row r="459" spans="2:14">
      <c r="B459" s="1">
        <f t="shared" si="70"/>
        <v>58</v>
      </c>
      <c r="C459" s="2">
        <f t="shared" si="68"/>
        <v>58287</v>
      </c>
      <c r="D459" s="32">
        <f t="shared" si="62"/>
        <v>65000</v>
      </c>
      <c r="E459" s="46">
        <f t="shared" si="63"/>
        <v>130978</v>
      </c>
      <c r="F459" s="32">
        <f t="shared" si="64"/>
        <v>52587251</v>
      </c>
      <c r="G459" s="30">
        <f>F459-ROUNDDOWN(SUM($E$16:E459)*20.315%,0)</f>
        <v>47753856</v>
      </c>
      <c r="I459" s="1">
        <f t="shared" si="71"/>
        <v>58</v>
      </c>
      <c r="J459" s="2">
        <f t="shared" si="69"/>
        <v>58287</v>
      </c>
      <c r="K459" s="32">
        <f t="shared" si="65"/>
        <v>130000</v>
      </c>
      <c r="L459" s="46">
        <f t="shared" si="66"/>
        <v>261957</v>
      </c>
      <c r="M459" s="32">
        <f t="shared" si="67"/>
        <v>105174884</v>
      </c>
      <c r="N459" s="30">
        <f>M459-ROUNDDOWN(SUM($L$16:L459)*20.315%,0)</f>
        <v>95508015</v>
      </c>
    </row>
    <row r="460" spans="2:14">
      <c r="B460" s="1">
        <f t="shared" si="70"/>
        <v>58</v>
      </c>
      <c r="C460" s="2">
        <f t="shared" si="68"/>
        <v>58318</v>
      </c>
      <c r="D460" s="32">
        <f t="shared" si="62"/>
        <v>65000</v>
      </c>
      <c r="E460" s="46">
        <f t="shared" si="63"/>
        <v>131468</v>
      </c>
      <c r="F460" s="32">
        <f t="shared" si="64"/>
        <v>52783719</v>
      </c>
      <c r="G460" s="30">
        <f>F460-ROUNDDOWN(SUM($E$16:E460)*20.315%,0)</f>
        <v>47923616</v>
      </c>
      <c r="I460" s="1">
        <f t="shared" si="71"/>
        <v>58</v>
      </c>
      <c r="J460" s="2">
        <f t="shared" si="69"/>
        <v>58318</v>
      </c>
      <c r="K460" s="32">
        <f t="shared" si="65"/>
        <v>130000</v>
      </c>
      <c r="L460" s="46">
        <f t="shared" si="66"/>
        <v>262937</v>
      </c>
      <c r="M460" s="32">
        <f t="shared" si="67"/>
        <v>105567821</v>
      </c>
      <c r="N460" s="30">
        <f>M460-ROUNDDOWN(SUM($L$16:L460)*20.315%,0)</f>
        <v>95847537</v>
      </c>
    </row>
    <row r="461" spans="2:14">
      <c r="B461" s="1">
        <f t="shared" si="70"/>
        <v>59</v>
      </c>
      <c r="C461" s="2">
        <f t="shared" si="68"/>
        <v>58348</v>
      </c>
      <c r="D461" s="32">
        <f t="shared" si="62"/>
        <v>65000</v>
      </c>
      <c r="E461" s="46">
        <f t="shared" si="63"/>
        <v>131959</v>
      </c>
      <c r="F461" s="32">
        <f t="shared" si="64"/>
        <v>52980678</v>
      </c>
      <c r="G461" s="30">
        <f>F461-ROUNDDOWN(SUM($E$16:E461)*20.315%,0)</f>
        <v>48093768</v>
      </c>
      <c r="I461" s="1">
        <f t="shared" si="71"/>
        <v>59</v>
      </c>
      <c r="J461" s="2">
        <f t="shared" si="69"/>
        <v>58348</v>
      </c>
      <c r="K461" s="32">
        <f t="shared" si="65"/>
        <v>130000</v>
      </c>
      <c r="L461" s="46">
        <f t="shared" si="66"/>
        <v>263919</v>
      </c>
      <c r="M461" s="32">
        <f t="shared" si="67"/>
        <v>105961740</v>
      </c>
      <c r="N461" s="30">
        <f>M461-ROUNDDOWN(SUM($L$16:L461)*20.315%,0)</f>
        <v>96187841</v>
      </c>
    </row>
    <row r="462" spans="2:14">
      <c r="B462" s="1">
        <f t="shared" si="70"/>
        <v>59</v>
      </c>
      <c r="C462" s="2">
        <f t="shared" si="68"/>
        <v>58379</v>
      </c>
      <c r="D462" s="32">
        <f t="shared" si="62"/>
        <v>65000</v>
      </c>
      <c r="E462" s="46">
        <f t="shared" si="63"/>
        <v>132451</v>
      </c>
      <c r="F462" s="32">
        <f t="shared" si="64"/>
        <v>53178129</v>
      </c>
      <c r="G462" s="30">
        <f>F462-ROUNDDOWN(SUM($E$16:E462)*20.315%,0)</f>
        <v>48264311</v>
      </c>
      <c r="I462" s="1">
        <f t="shared" si="71"/>
        <v>59</v>
      </c>
      <c r="J462" s="2">
        <f t="shared" si="69"/>
        <v>58379</v>
      </c>
      <c r="K462" s="32">
        <f t="shared" si="65"/>
        <v>130000</v>
      </c>
      <c r="L462" s="46">
        <f t="shared" si="66"/>
        <v>264904</v>
      </c>
      <c r="M462" s="32">
        <f t="shared" si="67"/>
        <v>106356644</v>
      </c>
      <c r="N462" s="30">
        <f>M462-ROUNDDOWN(SUM($L$16:L462)*20.315%,0)</f>
        <v>96528929</v>
      </c>
    </row>
    <row r="463" spans="2:14">
      <c r="B463" s="1">
        <f t="shared" si="70"/>
        <v>59</v>
      </c>
      <c r="C463" s="2">
        <f t="shared" si="68"/>
        <v>58409</v>
      </c>
      <c r="D463" s="32">
        <f t="shared" si="62"/>
        <v>65000</v>
      </c>
      <c r="E463" s="46">
        <f t="shared" si="63"/>
        <v>132945</v>
      </c>
      <c r="F463" s="32">
        <f t="shared" si="64"/>
        <v>53376074</v>
      </c>
      <c r="G463" s="30">
        <f>F463-ROUNDDOWN(SUM($E$16:E463)*20.315%,0)</f>
        <v>48435248</v>
      </c>
      <c r="I463" s="1">
        <f t="shared" si="71"/>
        <v>59</v>
      </c>
      <c r="J463" s="2">
        <f t="shared" si="69"/>
        <v>58409</v>
      </c>
      <c r="K463" s="32">
        <f t="shared" si="65"/>
        <v>130000</v>
      </c>
      <c r="L463" s="46">
        <f t="shared" si="66"/>
        <v>265891</v>
      </c>
      <c r="M463" s="32">
        <f t="shared" si="67"/>
        <v>106752535</v>
      </c>
      <c r="N463" s="30">
        <f>M463-ROUNDDOWN(SUM($L$16:L463)*20.315%,0)</f>
        <v>96870805</v>
      </c>
    </row>
    <row r="464" spans="2:14">
      <c r="B464" s="1">
        <f t="shared" si="70"/>
        <v>59</v>
      </c>
      <c r="C464" s="2">
        <f t="shared" si="68"/>
        <v>58440</v>
      </c>
      <c r="D464" s="32">
        <f t="shared" si="62"/>
        <v>65000</v>
      </c>
      <c r="E464" s="46">
        <f t="shared" si="63"/>
        <v>133440</v>
      </c>
      <c r="F464" s="32">
        <f t="shared" si="64"/>
        <v>53574514</v>
      </c>
      <c r="G464" s="30">
        <f>F464-ROUNDDOWN(SUM($E$16:E464)*20.315%,0)</f>
        <v>48606580</v>
      </c>
      <c r="I464" s="1">
        <f t="shared" si="71"/>
        <v>59</v>
      </c>
      <c r="J464" s="2">
        <f t="shared" si="69"/>
        <v>58440</v>
      </c>
      <c r="K464" s="32">
        <f t="shared" si="65"/>
        <v>130000</v>
      </c>
      <c r="L464" s="46">
        <f t="shared" si="66"/>
        <v>266881</v>
      </c>
      <c r="M464" s="32">
        <f t="shared" si="67"/>
        <v>107149416</v>
      </c>
      <c r="N464" s="30">
        <f>M464-ROUNDDOWN(SUM($L$16:L464)*20.315%,0)</f>
        <v>97213469</v>
      </c>
    </row>
    <row r="465" spans="2:14">
      <c r="B465" s="1">
        <f t="shared" si="70"/>
        <v>59</v>
      </c>
      <c r="C465" s="2">
        <f t="shared" si="68"/>
        <v>58471</v>
      </c>
      <c r="D465" s="32">
        <f t="shared" ref="D465:D473" si="72">IF(B465&lt;60,$D$10,0)</f>
        <v>65000</v>
      </c>
      <c r="E465" s="46">
        <f t="shared" ref="E465:E473" si="73">ROUNDDOWN(F464*$E$10/12,0)</f>
        <v>133936</v>
      </c>
      <c r="F465" s="32">
        <f t="shared" ref="F465:F473" si="74">F464+D465+E465</f>
        <v>53773450</v>
      </c>
      <c r="G465" s="30">
        <f>F465-ROUNDDOWN(SUM($E$16:E465)*20.315%,0)</f>
        <v>48778307</v>
      </c>
      <c r="I465" s="1">
        <f t="shared" si="71"/>
        <v>59</v>
      </c>
      <c r="J465" s="2">
        <f t="shared" si="69"/>
        <v>58471</v>
      </c>
      <c r="K465" s="32">
        <f t="shared" ref="K465:K473" si="75">IF(I465&lt;60,$K$10,0)</f>
        <v>130000</v>
      </c>
      <c r="L465" s="46">
        <f t="shared" ref="L465:L473" si="76">ROUNDDOWN(M464*$L$10/12,0)</f>
        <v>267873</v>
      </c>
      <c r="M465" s="32">
        <f t="shared" ref="M465:M473" si="77">M464+K465+L465</f>
        <v>107547289</v>
      </c>
      <c r="N465" s="30">
        <f>M465-ROUNDDOWN(SUM($L$16:L465)*20.315%,0)</f>
        <v>97556923</v>
      </c>
    </row>
    <row r="466" spans="2:14">
      <c r="B466" s="1">
        <f t="shared" si="70"/>
        <v>59</v>
      </c>
      <c r="C466" s="2">
        <f t="shared" ref="C466:C473" si="78">EOMONTH(C465,1)</f>
        <v>58500</v>
      </c>
      <c r="D466" s="32">
        <f t="shared" si="72"/>
        <v>65000</v>
      </c>
      <c r="E466" s="46">
        <f t="shared" si="73"/>
        <v>134433</v>
      </c>
      <c r="F466" s="32">
        <f t="shared" si="74"/>
        <v>53972883</v>
      </c>
      <c r="G466" s="30">
        <f>F466-ROUNDDOWN(SUM($E$16:E466)*20.315%,0)</f>
        <v>48950430</v>
      </c>
      <c r="I466" s="1">
        <f t="shared" si="71"/>
        <v>59</v>
      </c>
      <c r="J466" s="2">
        <f t="shared" ref="J466:J473" si="79">EOMONTH(J465,1)</f>
        <v>58500</v>
      </c>
      <c r="K466" s="32">
        <f t="shared" si="75"/>
        <v>130000</v>
      </c>
      <c r="L466" s="46">
        <f t="shared" si="76"/>
        <v>268868</v>
      </c>
      <c r="M466" s="32">
        <f t="shared" si="77"/>
        <v>107946157</v>
      </c>
      <c r="N466" s="30">
        <f>M466-ROUNDDOWN(SUM($L$16:L466)*20.315%,0)</f>
        <v>97901171</v>
      </c>
    </row>
    <row r="467" spans="2:14">
      <c r="B467" s="1">
        <f t="shared" si="70"/>
        <v>59</v>
      </c>
      <c r="C467" s="2">
        <f t="shared" si="78"/>
        <v>58531</v>
      </c>
      <c r="D467" s="32">
        <f t="shared" si="72"/>
        <v>65000</v>
      </c>
      <c r="E467" s="46">
        <f t="shared" si="73"/>
        <v>134932</v>
      </c>
      <c r="F467" s="32">
        <f t="shared" si="74"/>
        <v>54172815</v>
      </c>
      <c r="G467" s="30">
        <f>F467-ROUNDDOWN(SUM($E$16:E467)*20.315%,0)</f>
        <v>49122950</v>
      </c>
      <c r="I467" s="1">
        <f t="shared" si="71"/>
        <v>59</v>
      </c>
      <c r="J467" s="2">
        <f t="shared" si="79"/>
        <v>58531</v>
      </c>
      <c r="K467" s="32">
        <f t="shared" si="75"/>
        <v>130000</v>
      </c>
      <c r="L467" s="46">
        <f t="shared" si="76"/>
        <v>269865</v>
      </c>
      <c r="M467" s="32">
        <f t="shared" si="77"/>
        <v>108346022</v>
      </c>
      <c r="N467" s="30">
        <f>M467-ROUNDDOWN(SUM($L$16:L467)*20.315%,0)</f>
        <v>98246213</v>
      </c>
    </row>
    <row r="468" spans="2:14">
      <c r="B468" s="1">
        <f t="shared" si="70"/>
        <v>59</v>
      </c>
      <c r="C468" s="2">
        <f t="shared" si="78"/>
        <v>58561</v>
      </c>
      <c r="D468" s="32">
        <f t="shared" si="72"/>
        <v>65000</v>
      </c>
      <c r="E468" s="46">
        <f t="shared" si="73"/>
        <v>135432</v>
      </c>
      <c r="F468" s="32">
        <f t="shared" si="74"/>
        <v>54373247</v>
      </c>
      <c r="G468" s="30">
        <f>F468-ROUNDDOWN(SUM($E$16:E468)*20.315%,0)</f>
        <v>49295869</v>
      </c>
      <c r="I468" s="1">
        <f t="shared" si="71"/>
        <v>59</v>
      </c>
      <c r="J468" s="2">
        <f t="shared" si="79"/>
        <v>58561</v>
      </c>
      <c r="K468" s="32">
        <f t="shared" si="75"/>
        <v>130000</v>
      </c>
      <c r="L468" s="46">
        <f t="shared" si="76"/>
        <v>270865</v>
      </c>
      <c r="M468" s="32">
        <f t="shared" si="77"/>
        <v>108746887</v>
      </c>
      <c r="N468" s="30">
        <f>M468-ROUNDDOWN(SUM($L$16:L468)*20.315%,0)</f>
        <v>98592051</v>
      </c>
    </row>
    <row r="469" spans="2:14">
      <c r="B469" s="1">
        <f t="shared" si="70"/>
        <v>59</v>
      </c>
      <c r="C469" s="2">
        <f t="shared" si="78"/>
        <v>58592</v>
      </c>
      <c r="D469" s="32">
        <f t="shared" si="72"/>
        <v>65000</v>
      </c>
      <c r="E469" s="46">
        <f t="shared" si="73"/>
        <v>135933</v>
      </c>
      <c r="F469" s="32">
        <f t="shared" si="74"/>
        <v>54574180</v>
      </c>
      <c r="G469" s="30">
        <f>F469-ROUNDDOWN(SUM($E$16:E469)*20.315%,0)</f>
        <v>49469188</v>
      </c>
      <c r="I469" s="1">
        <f t="shared" si="71"/>
        <v>59</v>
      </c>
      <c r="J469" s="2">
        <f t="shared" si="79"/>
        <v>58592</v>
      </c>
      <c r="K469" s="32">
        <f t="shared" si="75"/>
        <v>130000</v>
      </c>
      <c r="L469" s="46">
        <f t="shared" si="76"/>
        <v>271867</v>
      </c>
      <c r="M469" s="32">
        <f t="shared" si="77"/>
        <v>109148754</v>
      </c>
      <c r="N469" s="30">
        <f>M469-ROUNDDOWN(SUM($L$16:L469)*20.315%,0)</f>
        <v>98938689</v>
      </c>
    </row>
    <row r="470" spans="2:14">
      <c r="B470" s="1">
        <f t="shared" si="70"/>
        <v>59</v>
      </c>
      <c r="C470" s="2">
        <f t="shared" si="78"/>
        <v>58622</v>
      </c>
      <c r="D470" s="32">
        <f t="shared" si="72"/>
        <v>65000</v>
      </c>
      <c r="E470" s="46">
        <f t="shared" si="73"/>
        <v>136435</v>
      </c>
      <c r="F470" s="32">
        <f t="shared" si="74"/>
        <v>54775615</v>
      </c>
      <c r="G470" s="30">
        <f>F470-ROUNDDOWN(SUM($E$16:E470)*20.315%,0)</f>
        <v>49642906</v>
      </c>
      <c r="I470" s="1">
        <f t="shared" si="71"/>
        <v>59</v>
      </c>
      <c r="J470" s="2">
        <f t="shared" si="79"/>
        <v>58622</v>
      </c>
      <c r="K470" s="32">
        <f t="shared" si="75"/>
        <v>130000</v>
      </c>
      <c r="L470" s="46">
        <f t="shared" si="76"/>
        <v>272871</v>
      </c>
      <c r="M470" s="32">
        <f t="shared" si="77"/>
        <v>109551625</v>
      </c>
      <c r="N470" s="30">
        <f>M470-ROUNDDOWN(SUM($L$16:L470)*20.315%,0)</f>
        <v>99286126</v>
      </c>
    </row>
    <row r="471" spans="2:14">
      <c r="B471" s="1">
        <f t="shared" si="70"/>
        <v>59</v>
      </c>
      <c r="C471" s="2">
        <f t="shared" si="78"/>
        <v>58653</v>
      </c>
      <c r="D471" s="32">
        <f t="shared" si="72"/>
        <v>65000</v>
      </c>
      <c r="E471" s="46">
        <f t="shared" si="73"/>
        <v>136939</v>
      </c>
      <c r="F471" s="32">
        <f t="shared" si="74"/>
        <v>54977554</v>
      </c>
      <c r="G471" s="30">
        <f>F471-ROUNDDOWN(SUM($E$16:E471)*20.315%,0)</f>
        <v>49817026</v>
      </c>
      <c r="I471" s="1">
        <f t="shared" si="71"/>
        <v>59</v>
      </c>
      <c r="J471" s="2">
        <f t="shared" si="79"/>
        <v>58653</v>
      </c>
      <c r="K471" s="32">
        <f t="shared" si="75"/>
        <v>130000</v>
      </c>
      <c r="L471" s="46">
        <f t="shared" si="76"/>
        <v>273879</v>
      </c>
      <c r="M471" s="32">
        <f t="shared" si="77"/>
        <v>109955504</v>
      </c>
      <c r="N471" s="30">
        <f>M471-ROUNDDOWN(SUM($L$16:L471)*20.315%,0)</f>
        <v>99634366</v>
      </c>
    </row>
    <row r="472" spans="2:14">
      <c r="B472" s="1">
        <f t="shared" si="70"/>
        <v>59</v>
      </c>
      <c r="C472" s="2">
        <f t="shared" si="78"/>
        <v>58684</v>
      </c>
      <c r="D472" s="32">
        <f t="shared" si="72"/>
        <v>65000</v>
      </c>
      <c r="E472" s="46">
        <f t="shared" si="73"/>
        <v>137443</v>
      </c>
      <c r="F472" s="32">
        <f t="shared" si="74"/>
        <v>55179997</v>
      </c>
      <c r="G472" s="30">
        <f>F472-ROUNDDOWN(SUM($E$16:E472)*20.315%,0)</f>
        <v>49991547</v>
      </c>
      <c r="I472" s="1">
        <f t="shared" si="71"/>
        <v>59</v>
      </c>
      <c r="J472" s="2">
        <f t="shared" si="79"/>
        <v>58684</v>
      </c>
      <c r="K472" s="32">
        <f t="shared" si="75"/>
        <v>130000</v>
      </c>
      <c r="L472" s="46">
        <f t="shared" si="76"/>
        <v>274888</v>
      </c>
      <c r="M472" s="32">
        <f t="shared" si="77"/>
        <v>110360392</v>
      </c>
      <c r="N472" s="30">
        <f>M472-ROUNDDOWN(SUM($L$16:L472)*20.315%,0)</f>
        <v>99983411</v>
      </c>
    </row>
    <row r="473" spans="2:14">
      <c r="B473" s="1">
        <f t="shared" si="70"/>
        <v>60</v>
      </c>
      <c r="C473" s="2">
        <f t="shared" si="78"/>
        <v>58714</v>
      </c>
      <c r="D473" s="32">
        <f t="shared" si="72"/>
        <v>0</v>
      </c>
      <c r="E473" s="46">
        <f t="shared" si="73"/>
        <v>137949</v>
      </c>
      <c r="F473" s="32">
        <f t="shared" si="74"/>
        <v>55317946</v>
      </c>
      <c r="G473" s="30">
        <f>F473-ROUNDDOWN(SUM($E$16:E473)*20.315%,0)</f>
        <v>50101472</v>
      </c>
      <c r="I473" s="1">
        <f t="shared" si="71"/>
        <v>60</v>
      </c>
      <c r="J473" s="2">
        <f t="shared" si="79"/>
        <v>58714</v>
      </c>
      <c r="K473" s="32">
        <f t="shared" si="75"/>
        <v>0</v>
      </c>
      <c r="L473" s="46">
        <f t="shared" si="76"/>
        <v>275900</v>
      </c>
      <c r="M473" s="32">
        <f t="shared" si="77"/>
        <v>110636292</v>
      </c>
      <c r="N473" s="30">
        <f>M473-ROUNDDOWN(SUM($L$16:L473)*20.315%,0)</f>
        <v>100203262</v>
      </c>
    </row>
  </sheetData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473"/>
  <sheetViews>
    <sheetView showGridLines="0" workbookViewId="0">
      <selection activeCell="A1" sqref="A1"/>
    </sheetView>
  </sheetViews>
  <sheetFormatPr defaultColWidth="9" defaultRowHeight="14.4"/>
  <cols>
    <col min="1" max="1" width="3.625" style="1" customWidth="1"/>
    <col min="2" max="2" width="11.25" style="1" customWidth="1"/>
    <col min="3" max="3" width="11.25" style="2" customWidth="1"/>
    <col min="4" max="7" width="11.25" style="1" customWidth="1"/>
    <col min="8" max="8" width="11.75" style="1" customWidth="1"/>
    <col min="9" max="9" width="12.5" style="1" customWidth="1"/>
    <col min="10" max="10" width="12.5" style="2" customWidth="1"/>
    <col min="11" max="14" width="12.5" style="1" customWidth="1"/>
    <col min="15" max="16384" width="9" style="1"/>
  </cols>
  <sheetData>
    <row r="2" s="33" customFormat="1" ht="16.2" spans="2:10">
      <c r="B2" s="3" t="s">
        <v>20</v>
      </c>
      <c r="C2" s="34"/>
      <c r="I2" s="3" t="s">
        <v>21</v>
      </c>
      <c r="J2" s="34"/>
    </row>
    <row r="3" spans="2:9">
      <c r="B3" s="4"/>
      <c r="I3" s="4"/>
    </row>
    <row r="4" ht="15.15" spans="2:9">
      <c r="B4" s="4" t="s">
        <v>2</v>
      </c>
      <c r="I4" s="4" t="s">
        <v>2</v>
      </c>
    </row>
    <row r="5" spans="2:13">
      <c r="B5" s="35" t="s">
        <v>22</v>
      </c>
      <c r="C5" s="36"/>
      <c r="D5" s="18"/>
      <c r="E5" s="18"/>
      <c r="F5" s="37"/>
      <c r="I5" s="35" t="s">
        <v>23</v>
      </c>
      <c r="J5" s="36"/>
      <c r="K5" s="18"/>
      <c r="L5" s="18"/>
      <c r="M5" s="37"/>
    </row>
    <row r="6" ht="15.15" spans="2:13">
      <c r="B6" s="38" t="s">
        <v>5</v>
      </c>
      <c r="C6" s="22"/>
      <c r="D6" s="23"/>
      <c r="E6" s="23"/>
      <c r="F6" s="39"/>
      <c r="I6" s="38" t="s">
        <v>6</v>
      </c>
      <c r="J6" s="22"/>
      <c r="K6" s="23"/>
      <c r="L6" s="23"/>
      <c r="M6" s="39"/>
    </row>
    <row r="8" ht="15.15" spans="2:9">
      <c r="B8" s="4" t="s">
        <v>7</v>
      </c>
      <c r="I8" s="4" t="s">
        <v>7</v>
      </c>
    </row>
    <row r="9" spans="2:13">
      <c r="B9" s="7" t="s">
        <v>8</v>
      </c>
      <c r="C9" s="8" t="s">
        <v>9</v>
      </c>
      <c r="D9" s="9" t="s">
        <v>10</v>
      </c>
      <c r="E9" s="9" t="s">
        <v>11</v>
      </c>
      <c r="F9" s="10" t="s">
        <v>12</v>
      </c>
      <c r="I9" s="7" t="s">
        <v>8</v>
      </c>
      <c r="J9" s="8" t="s">
        <v>9</v>
      </c>
      <c r="K9" s="9" t="s">
        <v>10</v>
      </c>
      <c r="L9" s="9" t="s">
        <v>11</v>
      </c>
      <c r="M9" s="10" t="s">
        <v>12</v>
      </c>
    </row>
    <row r="10" ht="15.15" spans="2:13">
      <c r="B10" s="40">
        <v>22</v>
      </c>
      <c r="C10" s="41">
        <v>44834</v>
      </c>
      <c r="D10" s="42">
        <v>43000</v>
      </c>
      <c r="E10" s="43">
        <v>0.05</v>
      </c>
      <c r="F10" s="44">
        <v>0</v>
      </c>
      <c r="I10" s="40">
        <v>22</v>
      </c>
      <c r="J10" s="41">
        <v>44834</v>
      </c>
      <c r="K10" s="42">
        <v>85000</v>
      </c>
      <c r="L10" s="43">
        <v>0.05</v>
      </c>
      <c r="M10" s="44">
        <v>0</v>
      </c>
    </row>
    <row r="11" ht="15.15"/>
    <row r="12" spans="2:14">
      <c r="B12" s="35" t="s">
        <v>13</v>
      </c>
      <c r="C12" s="36"/>
      <c r="D12" s="18"/>
      <c r="E12" s="18"/>
      <c r="F12" s="19" t="str">
        <f>F15</f>
        <v>税引前残高</v>
      </c>
      <c r="G12" s="20" t="str">
        <f>G15</f>
        <v>税引後残高</v>
      </c>
      <c r="I12" s="35" t="s">
        <v>13</v>
      </c>
      <c r="J12" s="36"/>
      <c r="K12" s="18"/>
      <c r="L12" s="18"/>
      <c r="M12" s="19" t="str">
        <f>M15</f>
        <v>税引前残高</v>
      </c>
      <c r="N12" s="20" t="str">
        <f>N15</f>
        <v>税引後残高</v>
      </c>
    </row>
    <row r="13" ht="15.15" spans="2:14">
      <c r="B13" s="21"/>
      <c r="C13" s="22"/>
      <c r="D13" s="23"/>
      <c r="E13" s="23"/>
      <c r="F13" s="24">
        <f>VLOOKUP(60,B:G,5,FALSE)</f>
        <v>58649303</v>
      </c>
      <c r="G13" s="25">
        <f>VLOOKUP(60,B:G,6,FALSE)</f>
        <v>50718063</v>
      </c>
      <c r="I13" s="21"/>
      <c r="J13" s="22"/>
      <c r="K13" s="23"/>
      <c r="L13" s="23"/>
      <c r="M13" s="24">
        <f>VLOOKUP(60,I:N,5,FALSE)</f>
        <v>115935310</v>
      </c>
      <c r="N13" s="25">
        <f>VLOOKUP(60,I:N,6,FALSE)</f>
        <v>100257146</v>
      </c>
    </row>
    <row r="15" spans="2:14">
      <c r="B15" s="26" t="s">
        <v>14</v>
      </c>
      <c r="C15" s="27" t="s">
        <v>15</v>
      </c>
      <c r="D15" s="26" t="s">
        <v>16</v>
      </c>
      <c r="E15" s="26" t="s">
        <v>17</v>
      </c>
      <c r="F15" s="26" t="s">
        <v>18</v>
      </c>
      <c r="G15" s="26" t="s">
        <v>19</v>
      </c>
      <c r="I15" s="26" t="s">
        <v>14</v>
      </c>
      <c r="J15" s="27" t="s">
        <v>15</v>
      </c>
      <c r="K15" s="26" t="s">
        <v>16</v>
      </c>
      <c r="L15" s="26" t="s">
        <v>17</v>
      </c>
      <c r="M15" s="26" t="s">
        <v>18</v>
      </c>
      <c r="N15" s="26" t="s">
        <v>19</v>
      </c>
    </row>
    <row r="16" spans="2:13">
      <c r="B16" s="26"/>
      <c r="C16" s="27"/>
      <c r="D16" s="26"/>
      <c r="E16" s="45">
        <v>0</v>
      </c>
      <c r="F16" s="45">
        <f>F10</f>
        <v>0</v>
      </c>
      <c r="I16" s="26"/>
      <c r="J16" s="27"/>
      <c r="K16" s="26"/>
      <c r="L16" s="45">
        <v>0</v>
      </c>
      <c r="M16" s="45">
        <f>M10</f>
        <v>0</v>
      </c>
    </row>
    <row r="17" spans="2:14">
      <c r="B17" s="1">
        <v>22</v>
      </c>
      <c r="C17" s="2">
        <f>C10</f>
        <v>44834</v>
      </c>
      <c r="D17" s="32">
        <f>IF(B17&lt;60,$D$10,0)</f>
        <v>43000</v>
      </c>
      <c r="E17" s="46">
        <f>ROUNDDOWN(F16*$E$10/12,0)</f>
        <v>0</v>
      </c>
      <c r="F17" s="32">
        <f>F16+D17+E17</f>
        <v>43000</v>
      </c>
      <c r="G17" s="30">
        <f>F17-ROUNDDOWN(SUM($E$16:E17)*20.315%,0)</f>
        <v>43000</v>
      </c>
      <c r="I17" s="1">
        <v>22</v>
      </c>
      <c r="J17" s="2">
        <f>J10</f>
        <v>44834</v>
      </c>
      <c r="K17" s="32">
        <f>IF(I17&lt;60,$K$10,0)</f>
        <v>85000</v>
      </c>
      <c r="L17" s="46">
        <f>ROUNDDOWN(M16*$L$10/12,0)</f>
        <v>0</v>
      </c>
      <c r="M17" s="32">
        <f>M16+K17+L17</f>
        <v>85000</v>
      </c>
      <c r="N17" s="30">
        <f>M17-ROUNDDOWN(SUM($L$16:L17)*20.315%,0)</f>
        <v>85000</v>
      </c>
    </row>
    <row r="18" spans="2:14">
      <c r="B18" s="1">
        <f>B17</f>
        <v>22</v>
      </c>
      <c r="C18" s="2">
        <f>EOMONTH(C17,1)</f>
        <v>44865</v>
      </c>
      <c r="D18" s="32">
        <f t="shared" ref="D18:D81" si="0">IF(B18&lt;60,$D$10,0)</f>
        <v>43000</v>
      </c>
      <c r="E18" s="46">
        <f t="shared" ref="E18:E81" si="1">ROUNDDOWN(F17*$E$10/12,0)</f>
        <v>179</v>
      </c>
      <c r="F18" s="32">
        <f t="shared" ref="F18:F81" si="2">F17+D18+E18</f>
        <v>86179</v>
      </c>
      <c r="G18" s="30">
        <f>F18-ROUNDDOWN(SUM($E$16:E18)*20.315%,0)</f>
        <v>86143</v>
      </c>
      <c r="I18" s="1">
        <f>I17</f>
        <v>22</v>
      </c>
      <c r="J18" s="2">
        <f>EOMONTH(J17,1)</f>
        <v>44865</v>
      </c>
      <c r="K18" s="32">
        <f t="shared" ref="K18:K81" si="3">IF(I18&lt;60,$K$10,0)</f>
        <v>85000</v>
      </c>
      <c r="L18" s="46">
        <f t="shared" ref="L18:L81" si="4">ROUNDDOWN(M17*$L$10/12,0)</f>
        <v>354</v>
      </c>
      <c r="M18" s="32">
        <f t="shared" ref="M18:M81" si="5">M17+K18+L18</f>
        <v>170354</v>
      </c>
      <c r="N18" s="30">
        <f>M18-ROUNDDOWN(SUM($L$16:L18)*20.315%,0)</f>
        <v>170283</v>
      </c>
    </row>
    <row r="19" spans="2:14">
      <c r="B19" s="1">
        <f t="shared" ref="B19:B28" si="6">B18</f>
        <v>22</v>
      </c>
      <c r="C19" s="2">
        <f t="shared" ref="C19:C82" si="7">EOMONTH(C18,1)</f>
        <v>44895</v>
      </c>
      <c r="D19" s="32">
        <f t="shared" si="0"/>
        <v>43000</v>
      </c>
      <c r="E19" s="46">
        <f t="shared" si="1"/>
        <v>359</v>
      </c>
      <c r="F19" s="32">
        <f t="shared" si="2"/>
        <v>129538</v>
      </c>
      <c r="G19" s="30">
        <f>F19-ROUNDDOWN(SUM($E$16:E19)*20.315%,0)</f>
        <v>129429</v>
      </c>
      <c r="I19" s="1">
        <f t="shared" ref="I19:I28" si="8">I18</f>
        <v>22</v>
      </c>
      <c r="J19" s="2">
        <f t="shared" ref="J19:J82" si="9">EOMONTH(J18,1)</f>
        <v>44895</v>
      </c>
      <c r="K19" s="32">
        <f t="shared" si="3"/>
        <v>85000</v>
      </c>
      <c r="L19" s="46">
        <f t="shared" si="4"/>
        <v>709</v>
      </c>
      <c r="M19" s="32">
        <f t="shared" si="5"/>
        <v>256063</v>
      </c>
      <c r="N19" s="30">
        <f>M19-ROUNDDOWN(SUM($L$16:L19)*20.315%,0)</f>
        <v>255848</v>
      </c>
    </row>
    <row r="20" spans="2:14">
      <c r="B20" s="1">
        <f t="shared" si="6"/>
        <v>22</v>
      </c>
      <c r="C20" s="2">
        <f t="shared" si="7"/>
        <v>44926</v>
      </c>
      <c r="D20" s="32">
        <f t="shared" si="0"/>
        <v>43000</v>
      </c>
      <c r="E20" s="46">
        <f t="shared" si="1"/>
        <v>539</v>
      </c>
      <c r="F20" s="32">
        <f t="shared" si="2"/>
        <v>173077</v>
      </c>
      <c r="G20" s="30">
        <f>F20-ROUNDDOWN(SUM($E$16:E20)*20.315%,0)</f>
        <v>172859</v>
      </c>
      <c r="I20" s="1">
        <f t="shared" si="8"/>
        <v>22</v>
      </c>
      <c r="J20" s="2">
        <f t="shared" si="9"/>
        <v>44926</v>
      </c>
      <c r="K20" s="32">
        <f t="shared" si="3"/>
        <v>85000</v>
      </c>
      <c r="L20" s="46">
        <f t="shared" si="4"/>
        <v>1066</v>
      </c>
      <c r="M20" s="32">
        <f t="shared" si="5"/>
        <v>342129</v>
      </c>
      <c r="N20" s="30">
        <f>M20-ROUNDDOWN(SUM($L$16:L20)*20.315%,0)</f>
        <v>341697</v>
      </c>
    </row>
    <row r="21" spans="2:14">
      <c r="B21" s="1">
        <f t="shared" si="6"/>
        <v>22</v>
      </c>
      <c r="C21" s="2">
        <f t="shared" si="7"/>
        <v>44957</v>
      </c>
      <c r="D21" s="32">
        <f t="shared" si="0"/>
        <v>43000</v>
      </c>
      <c r="E21" s="46">
        <f t="shared" si="1"/>
        <v>721</v>
      </c>
      <c r="F21" s="32">
        <f t="shared" si="2"/>
        <v>216798</v>
      </c>
      <c r="G21" s="30">
        <f>F21-ROUNDDOWN(SUM($E$16:E21)*20.315%,0)</f>
        <v>216433</v>
      </c>
      <c r="I21" s="1">
        <f t="shared" si="8"/>
        <v>22</v>
      </c>
      <c r="J21" s="2">
        <f t="shared" si="9"/>
        <v>44957</v>
      </c>
      <c r="K21" s="32">
        <f t="shared" si="3"/>
        <v>85000</v>
      </c>
      <c r="L21" s="46">
        <f t="shared" si="4"/>
        <v>1425</v>
      </c>
      <c r="M21" s="32">
        <f t="shared" si="5"/>
        <v>428554</v>
      </c>
      <c r="N21" s="30">
        <f>M21-ROUNDDOWN(SUM($L$16:L21)*20.315%,0)</f>
        <v>427833</v>
      </c>
    </row>
    <row r="22" spans="2:14">
      <c r="B22" s="1">
        <f t="shared" si="6"/>
        <v>22</v>
      </c>
      <c r="C22" s="2">
        <f t="shared" si="7"/>
        <v>44985</v>
      </c>
      <c r="D22" s="32">
        <f t="shared" si="0"/>
        <v>43000</v>
      </c>
      <c r="E22" s="46">
        <f t="shared" si="1"/>
        <v>903</v>
      </c>
      <c r="F22" s="32">
        <f t="shared" si="2"/>
        <v>260701</v>
      </c>
      <c r="G22" s="30">
        <f>F22-ROUNDDOWN(SUM($E$16:E22)*20.315%,0)</f>
        <v>260153</v>
      </c>
      <c r="I22" s="1">
        <f t="shared" si="8"/>
        <v>22</v>
      </c>
      <c r="J22" s="2">
        <f t="shared" si="9"/>
        <v>44985</v>
      </c>
      <c r="K22" s="32">
        <f t="shared" si="3"/>
        <v>85000</v>
      </c>
      <c r="L22" s="46">
        <f t="shared" si="4"/>
        <v>1785</v>
      </c>
      <c r="M22" s="32">
        <f t="shared" si="5"/>
        <v>515339</v>
      </c>
      <c r="N22" s="30">
        <f>M22-ROUNDDOWN(SUM($L$16:L22)*20.315%,0)</f>
        <v>514255</v>
      </c>
    </row>
    <row r="23" spans="2:14">
      <c r="B23" s="1">
        <f t="shared" si="6"/>
        <v>22</v>
      </c>
      <c r="C23" s="2">
        <f t="shared" si="7"/>
        <v>45016</v>
      </c>
      <c r="D23" s="32">
        <f t="shared" si="0"/>
        <v>43000</v>
      </c>
      <c r="E23" s="46">
        <f t="shared" si="1"/>
        <v>1086</v>
      </c>
      <c r="F23" s="32">
        <f t="shared" si="2"/>
        <v>304787</v>
      </c>
      <c r="G23" s="30">
        <f>F23-ROUNDDOWN(SUM($E$16:E23)*20.315%,0)</f>
        <v>304018</v>
      </c>
      <c r="I23" s="1">
        <f t="shared" si="8"/>
        <v>22</v>
      </c>
      <c r="J23" s="2">
        <f t="shared" si="9"/>
        <v>45016</v>
      </c>
      <c r="K23" s="32">
        <f t="shared" si="3"/>
        <v>85000</v>
      </c>
      <c r="L23" s="46">
        <f t="shared" si="4"/>
        <v>2147</v>
      </c>
      <c r="M23" s="32">
        <f t="shared" si="5"/>
        <v>602486</v>
      </c>
      <c r="N23" s="30">
        <f>M23-ROUNDDOWN(SUM($L$16:L23)*20.315%,0)</f>
        <v>600966</v>
      </c>
    </row>
    <row r="24" spans="2:14">
      <c r="B24" s="1">
        <f t="shared" si="6"/>
        <v>22</v>
      </c>
      <c r="C24" s="2">
        <f t="shared" si="7"/>
        <v>45046</v>
      </c>
      <c r="D24" s="32">
        <f t="shared" si="0"/>
        <v>43000</v>
      </c>
      <c r="E24" s="46">
        <f t="shared" si="1"/>
        <v>1269</v>
      </c>
      <c r="F24" s="32">
        <f t="shared" si="2"/>
        <v>349056</v>
      </c>
      <c r="G24" s="30">
        <f>F24-ROUNDDOWN(SUM($E$16:E24)*20.315%,0)</f>
        <v>348029</v>
      </c>
      <c r="I24" s="1">
        <f t="shared" si="8"/>
        <v>22</v>
      </c>
      <c r="J24" s="2">
        <f t="shared" si="9"/>
        <v>45046</v>
      </c>
      <c r="K24" s="32">
        <f t="shared" si="3"/>
        <v>85000</v>
      </c>
      <c r="L24" s="46">
        <f t="shared" si="4"/>
        <v>2510</v>
      </c>
      <c r="M24" s="32">
        <f t="shared" si="5"/>
        <v>689996</v>
      </c>
      <c r="N24" s="30">
        <f>M24-ROUNDDOWN(SUM($L$16:L24)*20.315%,0)</f>
        <v>687966</v>
      </c>
    </row>
    <row r="25" spans="2:14">
      <c r="B25" s="1">
        <f t="shared" si="6"/>
        <v>22</v>
      </c>
      <c r="C25" s="2">
        <f t="shared" si="7"/>
        <v>45077</v>
      </c>
      <c r="D25" s="32">
        <f t="shared" si="0"/>
        <v>43000</v>
      </c>
      <c r="E25" s="46">
        <f t="shared" si="1"/>
        <v>1454</v>
      </c>
      <c r="F25" s="32">
        <f t="shared" si="2"/>
        <v>393510</v>
      </c>
      <c r="G25" s="30">
        <f>F25-ROUNDDOWN(SUM($E$16:E25)*20.315%,0)</f>
        <v>392188</v>
      </c>
      <c r="I25" s="1">
        <f t="shared" si="8"/>
        <v>22</v>
      </c>
      <c r="J25" s="2">
        <f t="shared" si="9"/>
        <v>45077</v>
      </c>
      <c r="K25" s="32">
        <f t="shared" si="3"/>
        <v>85000</v>
      </c>
      <c r="L25" s="46">
        <f t="shared" si="4"/>
        <v>2874</v>
      </c>
      <c r="M25" s="32">
        <f t="shared" si="5"/>
        <v>777870</v>
      </c>
      <c r="N25" s="30">
        <f>M25-ROUNDDOWN(SUM($L$16:L25)*20.315%,0)</f>
        <v>775256</v>
      </c>
    </row>
    <row r="26" spans="2:14">
      <c r="B26" s="1">
        <f t="shared" si="6"/>
        <v>22</v>
      </c>
      <c r="C26" s="2">
        <f t="shared" si="7"/>
        <v>45107</v>
      </c>
      <c r="D26" s="32">
        <f t="shared" si="0"/>
        <v>43000</v>
      </c>
      <c r="E26" s="46">
        <f t="shared" si="1"/>
        <v>1639</v>
      </c>
      <c r="F26" s="32">
        <f t="shared" si="2"/>
        <v>438149</v>
      </c>
      <c r="G26" s="30">
        <f>F26-ROUNDDOWN(SUM($E$16:E26)*20.315%,0)</f>
        <v>436494</v>
      </c>
      <c r="I26" s="1">
        <f t="shared" si="8"/>
        <v>22</v>
      </c>
      <c r="J26" s="2">
        <f t="shared" si="9"/>
        <v>45107</v>
      </c>
      <c r="K26" s="32">
        <f t="shared" si="3"/>
        <v>85000</v>
      </c>
      <c r="L26" s="46">
        <f t="shared" si="4"/>
        <v>3241</v>
      </c>
      <c r="M26" s="32">
        <f t="shared" si="5"/>
        <v>866111</v>
      </c>
      <c r="N26" s="30">
        <f>M26-ROUNDDOWN(SUM($L$16:L26)*20.315%,0)</f>
        <v>862839</v>
      </c>
    </row>
    <row r="27" spans="2:14">
      <c r="B27" s="1">
        <f t="shared" si="6"/>
        <v>22</v>
      </c>
      <c r="C27" s="2">
        <f t="shared" si="7"/>
        <v>45138</v>
      </c>
      <c r="D27" s="32">
        <f t="shared" si="0"/>
        <v>43000</v>
      </c>
      <c r="E27" s="46">
        <f t="shared" si="1"/>
        <v>1825</v>
      </c>
      <c r="F27" s="32">
        <f t="shared" si="2"/>
        <v>482974</v>
      </c>
      <c r="G27" s="30">
        <f>F27-ROUNDDOWN(SUM($E$16:E27)*20.315%,0)</f>
        <v>480948</v>
      </c>
      <c r="I27" s="1">
        <f t="shared" si="8"/>
        <v>22</v>
      </c>
      <c r="J27" s="2">
        <f t="shared" si="9"/>
        <v>45138</v>
      </c>
      <c r="K27" s="32">
        <f t="shared" si="3"/>
        <v>85000</v>
      </c>
      <c r="L27" s="46">
        <f t="shared" si="4"/>
        <v>3608</v>
      </c>
      <c r="M27" s="32">
        <f t="shared" si="5"/>
        <v>954719</v>
      </c>
      <c r="N27" s="30">
        <f>M27-ROUNDDOWN(SUM($L$16:L27)*20.315%,0)</f>
        <v>950714</v>
      </c>
    </row>
    <row r="28" spans="2:14">
      <c r="B28" s="1">
        <f t="shared" si="6"/>
        <v>22</v>
      </c>
      <c r="C28" s="2">
        <f t="shared" si="7"/>
        <v>45169</v>
      </c>
      <c r="D28" s="32">
        <f t="shared" si="0"/>
        <v>43000</v>
      </c>
      <c r="E28" s="46">
        <f t="shared" si="1"/>
        <v>2012</v>
      </c>
      <c r="F28" s="32">
        <f t="shared" si="2"/>
        <v>527986</v>
      </c>
      <c r="G28" s="30">
        <f>F28-ROUNDDOWN(SUM($E$16:E28)*20.315%,0)</f>
        <v>525552</v>
      </c>
      <c r="I28" s="1">
        <f t="shared" si="8"/>
        <v>22</v>
      </c>
      <c r="J28" s="2">
        <f t="shared" si="9"/>
        <v>45169</v>
      </c>
      <c r="K28" s="32">
        <f t="shared" si="3"/>
        <v>85000</v>
      </c>
      <c r="L28" s="46">
        <f t="shared" si="4"/>
        <v>3977</v>
      </c>
      <c r="M28" s="32">
        <f t="shared" si="5"/>
        <v>1043696</v>
      </c>
      <c r="N28" s="30">
        <f>M28-ROUNDDOWN(SUM($L$16:L28)*20.315%,0)</f>
        <v>1038883</v>
      </c>
    </row>
    <row r="29" spans="2:14">
      <c r="B29" s="1">
        <f>B17+1</f>
        <v>23</v>
      </c>
      <c r="C29" s="2">
        <f t="shared" si="7"/>
        <v>45199</v>
      </c>
      <c r="D29" s="32">
        <f t="shared" si="0"/>
        <v>43000</v>
      </c>
      <c r="E29" s="46">
        <f t="shared" si="1"/>
        <v>2199</v>
      </c>
      <c r="F29" s="32">
        <f t="shared" si="2"/>
        <v>573185</v>
      </c>
      <c r="G29" s="30">
        <f>F29-ROUNDDOWN(SUM($E$16:E29)*20.315%,0)</f>
        <v>570304</v>
      </c>
      <c r="I29" s="1">
        <f>I17+1</f>
        <v>23</v>
      </c>
      <c r="J29" s="2">
        <f t="shared" si="9"/>
        <v>45199</v>
      </c>
      <c r="K29" s="32">
        <f t="shared" si="3"/>
        <v>85000</v>
      </c>
      <c r="L29" s="46">
        <f t="shared" si="4"/>
        <v>4348</v>
      </c>
      <c r="M29" s="32">
        <f t="shared" si="5"/>
        <v>1133044</v>
      </c>
      <c r="N29" s="30">
        <f>M29-ROUNDDOWN(SUM($L$16:L29)*20.315%,0)</f>
        <v>1127347</v>
      </c>
    </row>
    <row r="30" spans="2:14">
      <c r="B30" s="1">
        <f t="shared" ref="B30:B93" si="10">B18+1</f>
        <v>23</v>
      </c>
      <c r="C30" s="2">
        <f t="shared" si="7"/>
        <v>45230</v>
      </c>
      <c r="D30" s="32">
        <f t="shared" si="0"/>
        <v>43000</v>
      </c>
      <c r="E30" s="46">
        <f t="shared" si="1"/>
        <v>2388</v>
      </c>
      <c r="F30" s="32">
        <f t="shared" si="2"/>
        <v>618573</v>
      </c>
      <c r="G30" s="30">
        <f>F30-ROUNDDOWN(SUM($E$16:E30)*20.315%,0)</f>
        <v>615207</v>
      </c>
      <c r="I30" s="1">
        <f t="shared" ref="I30:I93" si="11">I18+1</f>
        <v>23</v>
      </c>
      <c r="J30" s="2">
        <f t="shared" si="9"/>
        <v>45230</v>
      </c>
      <c r="K30" s="32">
        <f t="shared" si="3"/>
        <v>85000</v>
      </c>
      <c r="L30" s="46">
        <f t="shared" si="4"/>
        <v>4721</v>
      </c>
      <c r="M30" s="32">
        <f t="shared" si="5"/>
        <v>1222765</v>
      </c>
      <c r="N30" s="30">
        <f>M30-ROUNDDOWN(SUM($L$16:L30)*20.315%,0)</f>
        <v>1216109</v>
      </c>
    </row>
    <row r="31" spans="2:14">
      <c r="B31" s="1">
        <f t="shared" si="10"/>
        <v>23</v>
      </c>
      <c r="C31" s="2">
        <f t="shared" si="7"/>
        <v>45260</v>
      </c>
      <c r="D31" s="32">
        <f t="shared" si="0"/>
        <v>43000</v>
      </c>
      <c r="E31" s="46">
        <f t="shared" si="1"/>
        <v>2577</v>
      </c>
      <c r="F31" s="32">
        <f t="shared" si="2"/>
        <v>664150</v>
      </c>
      <c r="G31" s="30">
        <f>F31-ROUNDDOWN(SUM($E$16:E31)*20.315%,0)</f>
        <v>660260</v>
      </c>
      <c r="I31" s="1">
        <f t="shared" si="11"/>
        <v>23</v>
      </c>
      <c r="J31" s="2">
        <f t="shared" si="9"/>
        <v>45260</v>
      </c>
      <c r="K31" s="32">
        <f t="shared" si="3"/>
        <v>85000</v>
      </c>
      <c r="L31" s="46">
        <f t="shared" si="4"/>
        <v>5094</v>
      </c>
      <c r="M31" s="32">
        <f t="shared" si="5"/>
        <v>1312859</v>
      </c>
      <c r="N31" s="30">
        <f>M31-ROUNDDOWN(SUM($L$16:L31)*20.315%,0)</f>
        <v>1305168</v>
      </c>
    </row>
    <row r="32" spans="2:14">
      <c r="B32" s="1">
        <f t="shared" si="10"/>
        <v>23</v>
      </c>
      <c r="C32" s="2">
        <f t="shared" si="7"/>
        <v>45291</v>
      </c>
      <c r="D32" s="32">
        <f t="shared" si="0"/>
        <v>43000</v>
      </c>
      <c r="E32" s="46">
        <f t="shared" si="1"/>
        <v>2767</v>
      </c>
      <c r="F32" s="32">
        <f t="shared" si="2"/>
        <v>709917</v>
      </c>
      <c r="G32" s="30">
        <f>F32-ROUNDDOWN(SUM($E$16:E32)*20.315%,0)</f>
        <v>705465</v>
      </c>
      <c r="I32" s="1">
        <f t="shared" si="11"/>
        <v>23</v>
      </c>
      <c r="J32" s="2">
        <f t="shared" si="9"/>
        <v>45291</v>
      </c>
      <c r="K32" s="32">
        <f t="shared" si="3"/>
        <v>85000</v>
      </c>
      <c r="L32" s="46">
        <f t="shared" si="4"/>
        <v>5470</v>
      </c>
      <c r="M32" s="32">
        <f t="shared" si="5"/>
        <v>1403329</v>
      </c>
      <c r="N32" s="30">
        <f>M32-ROUNDDOWN(SUM($L$16:L32)*20.315%,0)</f>
        <v>1394527</v>
      </c>
    </row>
    <row r="33" spans="2:14">
      <c r="B33" s="1">
        <f t="shared" si="10"/>
        <v>23</v>
      </c>
      <c r="C33" s="2">
        <f t="shared" si="7"/>
        <v>45322</v>
      </c>
      <c r="D33" s="32">
        <f t="shared" si="0"/>
        <v>43000</v>
      </c>
      <c r="E33" s="46">
        <f t="shared" si="1"/>
        <v>2957</v>
      </c>
      <c r="F33" s="32">
        <f t="shared" si="2"/>
        <v>755874</v>
      </c>
      <c r="G33" s="30">
        <f>F33-ROUNDDOWN(SUM($E$16:E33)*20.315%,0)</f>
        <v>750821</v>
      </c>
      <c r="I33" s="1">
        <f t="shared" si="11"/>
        <v>23</v>
      </c>
      <c r="J33" s="2">
        <f t="shared" si="9"/>
        <v>45322</v>
      </c>
      <c r="K33" s="32">
        <f t="shared" si="3"/>
        <v>85000</v>
      </c>
      <c r="L33" s="46">
        <f t="shared" si="4"/>
        <v>5847</v>
      </c>
      <c r="M33" s="32">
        <f t="shared" si="5"/>
        <v>1494176</v>
      </c>
      <c r="N33" s="30">
        <f>M33-ROUNDDOWN(SUM($L$16:L33)*20.315%,0)</f>
        <v>1484186</v>
      </c>
    </row>
    <row r="34" spans="2:14">
      <c r="B34" s="1">
        <f t="shared" si="10"/>
        <v>23</v>
      </c>
      <c r="C34" s="2">
        <f t="shared" si="7"/>
        <v>45351</v>
      </c>
      <c r="D34" s="32">
        <f t="shared" si="0"/>
        <v>43000</v>
      </c>
      <c r="E34" s="46">
        <f t="shared" si="1"/>
        <v>3149</v>
      </c>
      <c r="F34" s="32">
        <f t="shared" si="2"/>
        <v>802023</v>
      </c>
      <c r="G34" s="30">
        <f>F34-ROUNDDOWN(SUM($E$16:E34)*20.315%,0)</f>
        <v>796331</v>
      </c>
      <c r="I34" s="1">
        <f t="shared" si="11"/>
        <v>23</v>
      </c>
      <c r="J34" s="2">
        <f t="shared" si="9"/>
        <v>45351</v>
      </c>
      <c r="K34" s="32">
        <f t="shared" si="3"/>
        <v>85000</v>
      </c>
      <c r="L34" s="46">
        <f t="shared" si="4"/>
        <v>6225</v>
      </c>
      <c r="M34" s="32">
        <f t="shared" si="5"/>
        <v>1585401</v>
      </c>
      <c r="N34" s="30">
        <f>M34-ROUNDDOWN(SUM($L$16:L34)*20.315%,0)</f>
        <v>1574147</v>
      </c>
    </row>
    <row r="35" spans="2:14">
      <c r="B35" s="1">
        <f t="shared" si="10"/>
        <v>23</v>
      </c>
      <c r="C35" s="2">
        <f t="shared" si="7"/>
        <v>45382</v>
      </c>
      <c r="D35" s="32">
        <f t="shared" si="0"/>
        <v>43000</v>
      </c>
      <c r="E35" s="46">
        <f t="shared" si="1"/>
        <v>3341</v>
      </c>
      <c r="F35" s="32">
        <f t="shared" si="2"/>
        <v>848364</v>
      </c>
      <c r="G35" s="30">
        <f>F35-ROUNDDOWN(SUM($E$16:E35)*20.315%,0)</f>
        <v>841993</v>
      </c>
      <c r="I35" s="1">
        <f t="shared" si="11"/>
        <v>23</v>
      </c>
      <c r="J35" s="2">
        <f t="shared" si="9"/>
        <v>45382</v>
      </c>
      <c r="K35" s="32">
        <f t="shared" si="3"/>
        <v>85000</v>
      </c>
      <c r="L35" s="46">
        <f t="shared" si="4"/>
        <v>6605</v>
      </c>
      <c r="M35" s="32">
        <f t="shared" si="5"/>
        <v>1677006</v>
      </c>
      <c r="N35" s="30">
        <f>M35-ROUNDDOWN(SUM($L$16:L35)*20.315%,0)</f>
        <v>1664410</v>
      </c>
    </row>
    <row r="36" spans="2:14">
      <c r="B36" s="1">
        <f t="shared" si="10"/>
        <v>23</v>
      </c>
      <c r="C36" s="2">
        <f t="shared" si="7"/>
        <v>45412</v>
      </c>
      <c r="D36" s="32">
        <f t="shared" si="0"/>
        <v>43000</v>
      </c>
      <c r="E36" s="46">
        <f t="shared" si="1"/>
        <v>3534</v>
      </c>
      <c r="F36" s="32">
        <f t="shared" si="2"/>
        <v>894898</v>
      </c>
      <c r="G36" s="30">
        <f>F36-ROUNDDOWN(SUM($E$16:E36)*20.315%,0)</f>
        <v>887809</v>
      </c>
      <c r="I36" s="1">
        <f t="shared" si="11"/>
        <v>23</v>
      </c>
      <c r="J36" s="2">
        <f t="shared" si="9"/>
        <v>45412</v>
      </c>
      <c r="K36" s="32">
        <f t="shared" si="3"/>
        <v>85000</v>
      </c>
      <c r="L36" s="46">
        <f t="shared" si="4"/>
        <v>6987</v>
      </c>
      <c r="M36" s="32">
        <f t="shared" si="5"/>
        <v>1768993</v>
      </c>
      <c r="N36" s="30">
        <f>M36-ROUNDDOWN(SUM($L$16:L36)*20.315%,0)</f>
        <v>1754978</v>
      </c>
    </row>
    <row r="37" spans="2:14">
      <c r="B37" s="1">
        <f t="shared" si="10"/>
        <v>23</v>
      </c>
      <c r="C37" s="2">
        <f t="shared" si="7"/>
        <v>45443</v>
      </c>
      <c r="D37" s="32">
        <f t="shared" si="0"/>
        <v>43000</v>
      </c>
      <c r="E37" s="46">
        <f t="shared" si="1"/>
        <v>3728</v>
      </c>
      <c r="F37" s="32">
        <f t="shared" si="2"/>
        <v>941626</v>
      </c>
      <c r="G37" s="30">
        <f>F37-ROUNDDOWN(SUM($E$16:E37)*20.315%,0)</f>
        <v>933780</v>
      </c>
      <c r="I37" s="1">
        <f t="shared" si="11"/>
        <v>23</v>
      </c>
      <c r="J37" s="2">
        <f t="shared" si="9"/>
        <v>45443</v>
      </c>
      <c r="K37" s="32">
        <f t="shared" si="3"/>
        <v>85000</v>
      </c>
      <c r="L37" s="46">
        <f t="shared" si="4"/>
        <v>7370</v>
      </c>
      <c r="M37" s="32">
        <f t="shared" si="5"/>
        <v>1861363</v>
      </c>
      <c r="N37" s="30">
        <f>M37-ROUNDDOWN(SUM($L$16:L37)*20.315%,0)</f>
        <v>1845850</v>
      </c>
    </row>
    <row r="38" spans="2:14">
      <c r="B38" s="1">
        <f t="shared" si="10"/>
        <v>23</v>
      </c>
      <c r="C38" s="2">
        <f t="shared" si="7"/>
        <v>45473</v>
      </c>
      <c r="D38" s="32">
        <f t="shared" si="0"/>
        <v>43000</v>
      </c>
      <c r="E38" s="46">
        <f t="shared" si="1"/>
        <v>3923</v>
      </c>
      <c r="F38" s="32">
        <f t="shared" si="2"/>
        <v>988549</v>
      </c>
      <c r="G38" s="30">
        <f>F38-ROUNDDOWN(SUM($E$16:E38)*20.315%,0)</f>
        <v>979906</v>
      </c>
      <c r="I38" s="1">
        <f t="shared" si="11"/>
        <v>23</v>
      </c>
      <c r="J38" s="2">
        <f t="shared" si="9"/>
        <v>45473</v>
      </c>
      <c r="K38" s="32">
        <f t="shared" si="3"/>
        <v>85000</v>
      </c>
      <c r="L38" s="46">
        <f t="shared" si="4"/>
        <v>7755</v>
      </c>
      <c r="M38" s="32">
        <f t="shared" si="5"/>
        <v>1954118</v>
      </c>
      <c r="N38" s="30">
        <f>M38-ROUNDDOWN(SUM($L$16:L38)*20.315%,0)</f>
        <v>1937030</v>
      </c>
    </row>
    <row r="39" spans="2:14">
      <c r="B39" s="1">
        <f t="shared" si="10"/>
        <v>23</v>
      </c>
      <c r="C39" s="2">
        <f t="shared" si="7"/>
        <v>45504</v>
      </c>
      <c r="D39" s="32">
        <f t="shared" si="0"/>
        <v>43000</v>
      </c>
      <c r="E39" s="46">
        <f t="shared" si="1"/>
        <v>4118</v>
      </c>
      <c r="F39" s="32">
        <f t="shared" si="2"/>
        <v>1035667</v>
      </c>
      <c r="G39" s="30">
        <f>F39-ROUNDDOWN(SUM($E$16:E39)*20.315%,0)</f>
        <v>1026187</v>
      </c>
      <c r="I39" s="1">
        <f t="shared" si="11"/>
        <v>23</v>
      </c>
      <c r="J39" s="2">
        <f t="shared" si="9"/>
        <v>45504</v>
      </c>
      <c r="K39" s="32">
        <f t="shared" si="3"/>
        <v>85000</v>
      </c>
      <c r="L39" s="46">
        <f t="shared" si="4"/>
        <v>8142</v>
      </c>
      <c r="M39" s="32">
        <f t="shared" si="5"/>
        <v>2047260</v>
      </c>
      <c r="N39" s="30">
        <f>M39-ROUNDDOWN(SUM($L$16:L39)*20.315%,0)</f>
        <v>2028518</v>
      </c>
    </row>
    <row r="40" spans="2:14">
      <c r="B40" s="1">
        <f t="shared" si="10"/>
        <v>23</v>
      </c>
      <c r="C40" s="2">
        <f t="shared" si="7"/>
        <v>45535</v>
      </c>
      <c r="D40" s="32">
        <f t="shared" si="0"/>
        <v>43000</v>
      </c>
      <c r="E40" s="46">
        <f t="shared" si="1"/>
        <v>4315</v>
      </c>
      <c r="F40" s="32">
        <f t="shared" si="2"/>
        <v>1082982</v>
      </c>
      <c r="G40" s="30">
        <f>F40-ROUNDDOWN(SUM($E$16:E40)*20.315%,0)</f>
        <v>1072626</v>
      </c>
      <c r="I40" s="1">
        <f t="shared" si="11"/>
        <v>23</v>
      </c>
      <c r="J40" s="2">
        <f t="shared" si="9"/>
        <v>45535</v>
      </c>
      <c r="K40" s="32">
        <f t="shared" si="3"/>
        <v>85000</v>
      </c>
      <c r="L40" s="46">
        <f t="shared" si="4"/>
        <v>8530</v>
      </c>
      <c r="M40" s="32">
        <f t="shared" si="5"/>
        <v>2140790</v>
      </c>
      <c r="N40" s="30">
        <f>M40-ROUNDDOWN(SUM($L$16:L40)*20.315%,0)</f>
        <v>2120315</v>
      </c>
    </row>
    <row r="41" spans="2:14">
      <c r="B41" s="1">
        <f t="shared" si="10"/>
        <v>24</v>
      </c>
      <c r="C41" s="2">
        <f t="shared" si="7"/>
        <v>45565</v>
      </c>
      <c r="D41" s="32">
        <f t="shared" si="0"/>
        <v>43000</v>
      </c>
      <c r="E41" s="46">
        <f t="shared" si="1"/>
        <v>4512</v>
      </c>
      <c r="F41" s="32">
        <f t="shared" si="2"/>
        <v>1130494</v>
      </c>
      <c r="G41" s="30">
        <f>F41-ROUNDDOWN(SUM($E$16:E41)*20.315%,0)</f>
        <v>1119221</v>
      </c>
      <c r="I41" s="1">
        <f t="shared" si="11"/>
        <v>24</v>
      </c>
      <c r="J41" s="2">
        <f t="shared" si="9"/>
        <v>45565</v>
      </c>
      <c r="K41" s="32">
        <f t="shared" si="3"/>
        <v>85000</v>
      </c>
      <c r="L41" s="46">
        <f t="shared" si="4"/>
        <v>8919</v>
      </c>
      <c r="M41" s="32">
        <f t="shared" si="5"/>
        <v>2234709</v>
      </c>
      <c r="N41" s="30">
        <f>M41-ROUNDDOWN(SUM($L$16:L41)*20.315%,0)</f>
        <v>2212422</v>
      </c>
    </row>
    <row r="42" spans="2:14">
      <c r="B42" s="1">
        <f t="shared" si="10"/>
        <v>24</v>
      </c>
      <c r="C42" s="2">
        <f t="shared" si="7"/>
        <v>45596</v>
      </c>
      <c r="D42" s="32">
        <f t="shared" si="0"/>
        <v>43000</v>
      </c>
      <c r="E42" s="46">
        <f t="shared" si="1"/>
        <v>4710</v>
      </c>
      <c r="F42" s="32">
        <f t="shared" si="2"/>
        <v>1178204</v>
      </c>
      <c r="G42" s="30">
        <f>F42-ROUNDDOWN(SUM($E$16:E42)*20.315%,0)</f>
        <v>1165974</v>
      </c>
      <c r="I42" s="1">
        <f t="shared" si="11"/>
        <v>24</v>
      </c>
      <c r="J42" s="2">
        <f t="shared" si="9"/>
        <v>45596</v>
      </c>
      <c r="K42" s="32">
        <f t="shared" si="3"/>
        <v>85000</v>
      </c>
      <c r="L42" s="46">
        <f t="shared" si="4"/>
        <v>9311</v>
      </c>
      <c r="M42" s="32">
        <f t="shared" si="5"/>
        <v>2329020</v>
      </c>
      <c r="N42" s="30">
        <f>M42-ROUNDDOWN(SUM($L$16:L42)*20.315%,0)</f>
        <v>2304842</v>
      </c>
    </row>
    <row r="43" spans="2:14">
      <c r="B43" s="1">
        <f t="shared" si="10"/>
        <v>24</v>
      </c>
      <c r="C43" s="2">
        <f t="shared" si="7"/>
        <v>45626</v>
      </c>
      <c r="D43" s="32">
        <f t="shared" si="0"/>
        <v>43000</v>
      </c>
      <c r="E43" s="46">
        <f t="shared" si="1"/>
        <v>4909</v>
      </c>
      <c r="F43" s="32">
        <f t="shared" si="2"/>
        <v>1226113</v>
      </c>
      <c r="G43" s="30">
        <f>F43-ROUNDDOWN(SUM($E$16:E43)*20.315%,0)</f>
        <v>1212886</v>
      </c>
      <c r="I43" s="1">
        <f t="shared" si="11"/>
        <v>24</v>
      </c>
      <c r="J43" s="2">
        <f t="shared" si="9"/>
        <v>45626</v>
      </c>
      <c r="K43" s="32">
        <f t="shared" si="3"/>
        <v>85000</v>
      </c>
      <c r="L43" s="46">
        <f t="shared" si="4"/>
        <v>9704</v>
      </c>
      <c r="M43" s="32">
        <f t="shared" si="5"/>
        <v>2423724</v>
      </c>
      <c r="N43" s="30">
        <f>M43-ROUNDDOWN(SUM($L$16:L43)*20.315%,0)</f>
        <v>2397574</v>
      </c>
    </row>
    <row r="44" spans="2:14">
      <c r="B44" s="1">
        <f t="shared" si="10"/>
        <v>24</v>
      </c>
      <c r="C44" s="2">
        <f t="shared" si="7"/>
        <v>45657</v>
      </c>
      <c r="D44" s="32">
        <f t="shared" si="0"/>
        <v>43000</v>
      </c>
      <c r="E44" s="46">
        <f t="shared" si="1"/>
        <v>5108</v>
      </c>
      <c r="F44" s="32">
        <f t="shared" si="2"/>
        <v>1274221</v>
      </c>
      <c r="G44" s="30">
        <f>F44-ROUNDDOWN(SUM($E$16:E44)*20.315%,0)</f>
        <v>1259956</v>
      </c>
      <c r="I44" s="1">
        <f t="shared" si="11"/>
        <v>24</v>
      </c>
      <c r="J44" s="2">
        <f t="shared" si="9"/>
        <v>45657</v>
      </c>
      <c r="K44" s="32">
        <f t="shared" si="3"/>
        <v>85000</v>
      </c>
      <c r="L44" s="46">
        <f t="shared" si="4"/>
        <v>10098</v>
      </c>
      <c r="M44" s="32">
        <f t="shared" si="5"/>
        <v>2518822</v>
      </c>
      <c r="N44" s="30">
        <f>M44-ROUNDDOWN(SUM($L$16:L44)*20.315%,0)</f>
        <v>2490621</v>
      </c>
    </row>
    <row r="45" spans="2:14">
      <c r="B45" s="1">
        <f t="shared" si="10"/>
        <v>24</v>
      </c>
      <c r="C45" s="2">
        <f t="shared" si="7"/>
        <v>45688</v>
      </c>
      <c r="D45" s="32">
        <f t="shared" si="0"/>
        <v>43000</v>
      </c>
      <c r="E45" s="46">
        <f t="shared" si="1"/>
        <v>5309</v>
      </c>
      <c r="F45" s="32">
        <f t="shared" si="2"/>
        <v>1322530</v>
      </c>
      <c r="G45" s="30">
        <f>F45-ROUNDDOWN(SUM($E$16:E45)*20.315%,0)</f>
        <v>1307187</v>
      </c>
      <c r="I45" s="1">
        <f t="shared" si="11"/>
        <v>24</v>
      </c>
      <c r="J45" s="2">
        <f t="shared" si="9"/>
        <v>45688</v>
      </c>
      <c r="K45" s="32">
        <f t="shared" si="3"/>
        <v>85000</v>
      </c>
      <c r="L45" s="46">
        <f t="shared" si="4"/>
        <v>10495</v>
      </c>
      <c r="M45" s="32">
        <f t="shared" si="5"/>
        <v>2614317</v>
      </c>
      <c r="N45" s="30">
        <f>M45-ROUNDDOWN(SUM($L$16:L45)*20.315%,0)</f>
        <v>2583984</v>
      </c>
    </row>
    <row r="46" spans="2:14">
      <c r="B46" s="1">
        <f t="shared" si="10"/>
        <v>24</v>
      </c>
      <c r="C46" s="2">
        <f t="shared" si="7"/>
        <v>45716</v>
      </c>
      <c r="D46" s="32">
        <f t="shared" si="0"/>
        <v>43000</v>
      </c>
      <c r="E46" s="46">
        <f t="shared" si="1"/>
        <v>5510</v>
      </c>
      <c r="F46" s="32">
        <f t="shared" si="2"/>
        <v>1371040</v>
      </c>
      <c r="G46" s="30">
        <f>F46-ROUNDDOWN(SUM($E$16:E46)*20.315%,0)</f>
        <v>1354577</v>
      </c>
      <c r="I46" s="1">
        <f t="shared" si="11"/>
        <v>24</v>
      </c>
      <c r="J46" s="2">
        <f t="shared" si="9"/>
        <v>45716</v>
      </c>
      <c r="K46" s="32">
        <f t="shared" si="3"/>
        <v>85000</v>
      </c>
      <c r="L46" s="46">
        <f t="shared" si="4"/>
        <v>10892</v>
      </c>
      <c r="M46" s="32">
        <f t="shared" si="5"/>
        <v>2710209</v>
      </c>
      <c r="N46" s="30">
        <f>M46-ROUNDDOWN(SUM($L$16:L46)*20.315%,0)</f>
        <v>2677663</v>
      </c>
    </row>
    <row r="47" spans="2:14">
      <c r="B47" s="1">
        <f t="shared" si="10"/>
        <v>24</v>
      </c>
      <c r="C47" s="2">
        <f t="shared" si="7"/>
        <v>45747</v>
      </c>
      <c r="D47" s="32">
        <f t="shared" si="0"/>
        <v>43000</v>
      </c>
      <c r="E47" s="46">
        <f t="shared" si="1"/>
        <v>5712</v>
      </c>
      <c r="F47" s="32">
        <f t="shared" si="2"/>
        <v>1419752</v>
      </c>
      <c r="G47" s="30">
        <f>F47-ROUNDDOWN(SUM($E$16:E47)*20.315%,0)</f>
        <v>1402129</v>
      </c>
      <c r="I47" s="1">
        <f t="shared" si="11"/>
        <v>24</v>
      </c>
      <c r="J47" s="2">
        <f t="shared" si="9"/>
        <v>45747</v>
      </c>
      <c r="K47" s="32">
        <f t="shared" si="3"/>
        <v>85000</v>
      </c>
      <c r="L47" s="46">
        <f t="shared" si="4"/>
        <v>11292</v>
      </c>
      <c r="M47" s="32">
        <f t="shared" si="5"/>
        <v>2806501</v>
      </c>
      <c r="N47" s="30">
        <f>M47-ROUNDDOWN(SUM($L$16:L47)*20.315%,0)</f>
        <v>2771661</v>
      </c>
    </row>
    <row r="48" spans="2:14">
      <c r="B48" s="1">
        <f t="shared" si="10"/>
        <v>24</v>
      </c>
      <c r="C48" s="2">
        <f t="shared" si="7"/>
        <v>45777</v>
      </c>
      <c r="D48" s="32">
        <f t="shared" si="0"/>
        <v>43000</v>
      </c>
      <c r="E48" s="46">
        <f t="shared" si="1"/>
        <v>5915</v>
      </c>
      <c r="F48" s="32">
        <f t="shared" si="2"/>
        <v>1468667</v>
      </c>
      <c r="G48" s="30">
        <f>F48-ROUNDDOWN(SUM($E$16:E48)*20.315%,0)</f>
        <v>1449842</v>
      </c>
      <c r="I48" s="1">
        <f t="shared" si="11"/>
        <v>24</v>
      </c>
      <c r="J48" s="2">
        <f t="shared" si="9"/>
        <v>45777</v>
      </c>
      <c r="K48" s="32">
        <f t="shared" si="3"/>
        <v>85000</v>
      </c>
      <c r="L48" s="46">
        <f t="shared" si="4"/>
        <v>11693</v>
      </c>
      <c r="M48" s="32">
        <f t="shared" si="5"/>
        <v>2903194</v>
      </c>
      <c r="N48" s="30">
        <f>M48-ROUNDDOWN(SUM($L$16:L48)*20.315%,0)</f>
        <v>2865979</v>
      </c>
    </row>
    <row r="49" spans="2:14">
      <c r="B49" s="1">
        <f t="shared" si="10"/>
        <v>24</v>
      </c>
      <c r="C49" s="2">
        <f t="shared" si="7"/>
        <v>45808</v>
      </c>
      <c r="D49" s="32">
        <f t="shared" si="0"/>
        <v>43000</v>
      </c>
      <c r="E49" s="46">
        <f t="shared" si="1"/>
        <v>6119</v>
      </c>
      <c r="F49" s="32">
        <f t="shared" si="2"/>
        <v>1517786</v>
      </c>
      <c r="G49" s="30">
        <f>F49-ROUNDDOWN(SUM($E$16:E49)*20.315%,0)</f>
        <v>1497718</v>
      </c>
      <c r="I49" s="1">
        <f t="shared" si="11"/>
        <v>24</v>
      </c>
      <c r="J49" s="2">
        <f t="shared" si="9"/>
        <v>45808</v>
      </c>
      <c r="K49" s="32">
        <f t="shared" si="3"/>
        <v>85000</v>
      </c>
      <c r="L49" s="46">
        <f t="shared" si="4"/>
        <v>12096</v>
      </c>
      <c r="M49" s="32">
        <f t="shared" si="5"/>
        <v>3000290</v>
      </c>
      <c r="N49" s="30">
        <f>M49-ROUNDDOWN(SUM($L$16:L49)*20.315%,0)</f>
        <v>2960617</v>
      </c>
    </row>
    <row r="50" spans="2:14">
      <c r="B50" s="1">
        <f t="shared" si="10"/>
        <v>24</v>
      </c>
      <c r="C50" s="2">
        <f t="shared" si="7"/>
        <v>45838</v>
      </c>
      <c r="D50" s="32">
        <f t="shared" si="0"/>
        <v>43000</v>
      </c>
      <c r="E50" s="46">
        <f t="shared" si="1"/>
        <v>6324</v>
      </c>
      <c r="F50" s="32">
        <f t="shared" si="2"/>
        <v>1567110</v>
      </c>
      <c r="G50" s="30">
        <f>F50-ROUNDDOWN(SUM($E$16:E50)*20.315%,0)</f>
        <v>1545757</v>
      </c>
      <c r="I50" s="1">
        <f t="shared" si="11"/>
        <v>24</v>
      </c>
      <c r="J50" s="2">
        <f t="shared" si="9"/>
        <v>45838</v>
      </c>
      <c r="K50" s="32">
        <f t="shared" si="3"/>
        <v>85000</v>
      </c>
      <c r="L50" s="46">
        <f t="shared" si="4"/>
        <v>12501</v>
      </c>
      <c r="M50" s="32">
        <f t="shared" si="5"/>
        <v>3097791</v>
      </c>
      <c r="N50" s="30">
        <f>M50-ROUNDDOWN(SUM($L$16:L50)*20.315%,0)</f>
        <v>3055579</v>
      </c>
    </row>
    <row r="51" spans="2:14">
      <c r="B51" s="1">
        <f t="shared" si="10"/>
        <v>24</v>
      </c>
      <c r="C51" s="2">
        <f t="shared" si="7"/>
        <v>45869</v>
      </c>
      <c r="D51" s="32">
        <f t="shared" si="0"/>
        <v>43000</v>
      </c>
      <c r="E51" s="46">
        <f t="shared" si="1"/>
        <v>6529</v>
      </c>
      <c r="F51" s="32">
        <f t="shared" si="2"/>
        <v>1616639</v>
      </c>
      <c r="G51" s="30">
        <f>F51-ROUNDDOWN(SUM($E$16:E51)*20.315%,0)</f>
        <v>1593960</v>
      </c>
      <c r="I51" s="1">
        <f t="shared" si="11"/>
        <v>24</v>
      </c>
      <c r="J51" s="2">
        <f t="shared" si="9"/>
        <v>45869</v>
      </c>
      <c r="K51" s="32">
        <f t="shared" si="3"/>
        <v>85000</v>
      </c>
      <c r="L51" s="46">
        <f t="shared" si="4"/>
        <v>12907</v>
      </c>
      <c r="M51" s="32">
        <f t="shared" si="5"/>
        <v>3195698</v>
      </c>
      <c r="N51" s="30">
        <f>M51-ROUNDDOWN(SUM($L$16:L51)*20.315%,0)</f>
        <v>3150864</v>
      </c>
    </row>
    <row r="52" spans="2:14">
      <c r="B52" s="1">
        <f t="shared" si="10"/>
        <v>24</v>
      </c>
      <c r="C52" s="2">
        <f t="shared" si="7"/>
        <v>45900</v>
      </c>
      <c r="D52" s="32">
        <f t="shared" si="0"/>
        <v>43000</v>
      </c>
      <c r="E52" s="46">
        <f t="shared" si="1"/>
        <v>6735</v>
      </c>
      <c r="F52" s="32">
        <f t="shared" si="2"/>
        <v>1666374</v>
      </c>
      <c r="G52" s="30">
        <f>F52-ROUNDDOWN(SUM($E$16:E52)*20.315%,0)</f>
        <v>1642327</v>
      </c>
      <c r="I52" s="1">
        <f t="shared" si="11"/>
        <v>24</v>
      </c>
      <c r="J52" s="2">
        <f t="shared" si="9"/>
        <v>45900</v>
      </c>
      <c r="K52" s="32">
        <f t="shared" si="3"/>
        <v>85000</v>
      </c>
      <c r="L52" s="46">
        <f t="shared" si="4"/>
        <v>13315</v>
      </c>
      <c r="M52" s="32">
        <f t="shared" si="5"/>
        <v>3294013</v>
      </c>
      <c r="N52" s="30">
        <f>M52-ROUNDDOWN(SUM($L$16:L52)*20.315%,0)</f>
        <v>3246474</v>
      </c>
    </row>
    <row r="53" spans="2:14">
      <c r="B53" s="1">
        <f t="shared" si="10"/>
        <v>25</v>
      </c>
      <c r="C53" s="2">
        <f t="shared" si="7"/>
        <v>45930</v>
      </c>
      <c r="D53" s="32">
        <f t="shared" si="0"/>
        <v>43000</v>
      </c>
      <c r="E53" s="46">
        <f t="shared" si="1"/>
        <v>6943</v>
      </c>
      <c r="F53" s="32">
        <f t="shared" si="2"/>
        <v>1716317</v>
      </c>
      <c r="G53" s="30">
        <f>F53-ROUNDDOWN(SUM($E$16:E53)*20.315%,0)</f>
        <v>1690859</v>
      </c>
      <c r="I53" s="1">
        <f t="shared" si="11"/>
        <v>25</v>
      </c>
      <c r="J53" s="2">
        <f t="shared" si="9"/>
        <v>45930</v>
      </c>
      <c r="K53" s="32">
        <f t="shared" si="3"/>
        <v>85000</v>
      </c>
      <c r="L53" s="46">
        <f t="shared" si="4"/>
        <v>13725</v>
      </c>
      <c r="M53" s="32">
        <f t="shared" si="5"/>
        <v>3392738</v>
      </c>
      <c r="N53" s="30">
        <f>M53-ROUNDDOWN(SUM($L$16:L53)*20.315%,0)</f>
        <v>3342411</v>
      </c>
    </row>
    <row r="54" spans="2:14">
      <c r="B54" s="1">
        <f t="shared" si="10"/>
        <v>25</v>
      </c>
      <c r="C54" s="2">
        <f t="shared" si="7"/>
        <v>45961</v>
      </c>
      <c r="D54" s="32">
        <f t="shared" si="0"/>
        <v>43000</v>
      </c>
      <c r="E54" s="46">
        <f t="shared" si="1"/>
        <v>7151</v>
      </c>
      <c r="F54" s="32">
        <f t="shared" si="2"/>
        <v>1766468</v>
      </c>
      <c r="G54" s="30">
        <f>F54-ROUNDDOWN(SUM($E$16:E54)*20.315%,0)</f>
        <v>1739558</v>
      </c>
      <c r="I54" s="1">
        <f t="shared" si="11"/>
        <v>25</v>
      </c>
      <c r="J54" s="2">
        <f t="shared" si="9"/>
        <v>45961</v>
      </c>
      <c r="K54" s="32">
        <f t="shared" si="3"/>
        <v>85000</v>
      </c>
      <c r="L54" s="46">
        <f t="shared" si="4"/>
        <v>14136</v>
      </c>
      <c r="M54" s="32">
        <f t="shared" si="5"/>
        <v>3491874</v>
      </c>
      <c r="N54" s="30">
        <f>M54-ROUNDDOWN(SUM($L$16:L54)*20.315%,0)</f>
        <v>3438675</v>
      </c>
    </row>
    <row r="55" spans="2:14">
      <c r="B55" s="1">
        <f t="shared" si="10"/>
        <v>25</v>
      </c>
      <c r="C55" s="2">
        <f t="shared" si="7"/>
        <v>45991</v>
      </c>
      <c r="D55" s="32">
        <f t="shared" si="0"/>
        <v>43000</v>
      </c>
      <c r="E55" s="46">
        <f t="shared" si="1"/>
        <v>7360</v>
      </c>
      <c r="F55" s="32">
        <f t="shared" si="2"/>
        <v>1816828</v>
      </c>
      <c r="G55" s="30">
        <f>F55-ROUNDDOWN(SUM($E$16:E55)*20.315%,0)</f>
        <v>1788422</v>
      </c>
      <c r="I55" s="1">
        <f t="shared" si="11"/>
        <v>25</v>
      </c>
      <c r="J55" s="2">
        <f t="shared" si="9"/>
        <v>45991</v>
      </c>
      <c r="K55" s="32">
        <f t="shared" si="3"/>
        <v>85000</v>
      </c>
      <c r="L55" s="46">
        <f t="shared" si="4"/>
        <v>14549</v>
      </c>
      <c r="M55" s="32">
        <f t="shared" si="5"/>
        <v>3591423</v>
      </c>
      <c r="N55" s="30">
        <f>M55-ROUNDDOWN(SUM($L$16:L55)*20.315%,0)</f>
        <v>3535268</v>
      </c>
    </row>
    <row r="56" spans="2:14">
      <c r="B56" s="1">
        <f t="shared" si="10"/>
        <v>25</v>
      </c>
      <c r="C56" s="2">
        <f t="shared" si="7"/>
        <v>46022</v>
      </c>
      <c r="D56" s="32">
        <f t="shared" si="0"/>
        <v>43000</v>
      </c>
      <c r="E56" s="46">
        <f t="shared" si="1"/>
        <v>7570</v>
      </c>
      <c r="F56" s="32">
        <f t="shared" si="2"/>
        <v>1867398</v>
      </c>
      <c r="G56" s="30">
        <f>F56-ROUNDDOWN(SUM($E$16:E56)*20.315%,0)</f>
        <v>1837455</v>
      </c>
      <c r="I56" s="1">
        <f t="shared" si="11"/>
        <v>25</v>
      </c>
      <c r="J56" s="2">
        <f t="shared" si="9"/>
        <v>46022</v>
      </c>
      <c r="K56" s="32">
        <f t="shared" si="3"/>
        <v>85000</v>
      </c>
      <c r="L56" s="46">
        <f t="shared" si="4"/>
        <v>14964</v>
      </c>
      <c r="M56" s="32">
        <f t="shared" si="5"/>
        <v>3691387</v>
      </c>
      <c r="N56" s="30">
        <f>M56-ROUNDDOWN(SUM($L$16:L56)*20.315%,0)</f>
        <v>3632192</v>
      </c>
    </row>
    <row r="57" spans="2:14">
      <c r="B57" s="1">
        <f t="shared" si="10"/>
        <v>25</v>
      </c>
      <c r="C57" s="2">
        <f t="shared" si="7"/>
        <v>46053</v>
      </c>
      <c r="D57" s="32">
        <f t="shared" si="0"/>
        <v>43000</v>
      </c>
      <c r="E57" s="46">
        <f t="shared" si="1"/>
        <v>7780</v>
      </c>
      <c r="F57" s="32">
        <f t="shared" si="2"/>
        <v>1918178</v>
      </c>
      <c r="G57" s="30">
        <f>F57-ROUNDDOWN(SUM($E$16:E57)*20.315%,0)</f>
        <v>1886654</v>
      </c>
      <c r="I57" s="1">
        <f t="shared" si="11"/>
        <v>25</v>
      </c>
      <c r="J57" s="2">
        <f t="shared" si="9"/>
        <v>46053</v>
      </c>
      <c r="K57" s="32">
        <f t="shared" si="3"/>
        <v>85000</v>
      </c>
      <c r="L57" s="46">
        <f t="shared" si="4"/>
        <v>15380</v>
      </c>
      <c r="M57" s="32">
        <f t="shared" si="5"/>
        <v>3791767</v>
      </c>
      <c r="N57" s="30">
        <f>M57-ROUNDDOWN(SUM($L$16:L57)*20.315%,0)</f>
        <v>3729448</v>
      </c>
    </row>
    <row r="58" spans="2:14">
      <c r="B58" s="1">
        <f t="shared" si="10"/>
        <v>25</v>
      </c>
      <c r="C58" s="2">
        <f t="shared" si="7"/>
        <v>46081</v>
      </c>
      <c r="D58" s="32">
        <f t="shared" si="0"/>
        <v>43000</v>
      </c>
      <c r="E58" s="46">
        <f t="shared" si="1"/>
        <v>7992</v>
      </c>
      <c r="F58" s="32">
        <f t="shared" si="2"/>
        <v>1969170</v>
      </c>
      <c r="G58" s="30">
        <f>F58-ROUNDDOWN(SUM($E$16:E58)*20.315%,0)</f>
        <v>1936023</v>
      </c>
      <c r="I58" s="1">
        <f t="shared" si="11"/>
        <v>25</v>
      </c>
      <c r="J58" s="2">
        <f t="shared" si="9"/>
        <v>46081</v>
      </c>
      <c r="K58" s="32">
        <f t="shared" si="3"/>
        <v>85000</v>
      </c>
      <c r="L58" s="46">
        <f t="shared" si="4"/>
        <v>15799</v>
      </c>
      <c r="M58" s="32">
        <f t="shared" si="5"/>
        <v>3892566</v>
      </c>
      <c r="N58" s="30">
        <f>M58-ROUNDDOWN(SUM($L$16:L58)*20.315%,0)</f>
        <v>3827037</v>
      </c>
    </row>
    <row r="59" spans="2:14">
      <c r="B59" s="1">
        <f t="shared" si="10"/>
        <v>25</v>
      </c>
      <c r="C59" s="2">
        <f t="shared" si="7"/>
        <v>46112</v>
      </c>
      <c r="D59" s="32">
        <f t="shared" si="0"/>
        <v>43000</v>
      </c>
      <c r="E59" s="46">
        <f t="shared" si="1"/>
        <v>8204</v>
      </c>
      <c r="F59" s="32">
        <f t="shared" si="2"/>
        <v>2020374</v>
      </c>
      <c r="G59" s="30">
        <f>F59-ROUNDDOWN(SUM($E$16:E59)*20.315%,0)</f>
        <v>1985560</v>
      </c>
      <c r="I59" s="1">
        <f t="shared" si="11"/>
        <v>25</v>
      </c>
      <c r="J59" s="2">
        <f t="shared" si="9"/>
        <v>46112</v>
      </c>
      <c r="K59" s="32">
        <f t="shared" si="3"/>
        <v>85000</v>
      </c>
      <c r="L59" s="46">
        <f t="shared" si="4"/>
        <v>16219</v>
      </c>
      <c r="M59" s="32">
        <f t="shared" si="5"/>
        <v>3993785</v>
      </c>
      <c r="N59" s="30">
        <f>M59-ROUNDDOWN(SUM($L$16:L59)*20.315%,0)</f>
        <v>3924961</v>
      </c>
    </row>
    <row r="60" spans="2:14">
      <c r="B60" s="1">
        <f t="shared" si="10"/>
        <v>25</v>
      </c>
      <c r="C60" s="2">
        <f t="shared" si="7"/>
        <v>46142</v>
      </c>
      <c r="D60" s="32">
        <f t="shared" si="0"/>
        <v>43000</v>
      </c>
      <c r="E60" s="46">
        <f t="shared" si="1"/>
        <v>8418</v>
      </c>
      <c r="F60" s="32">
        <f t="shared" si="2"/>
        <v>2071792</v>
      </c>
      <c r="G60" s="30">
        <f>F60-ROUNDDOWN(SUM($E$16:E60)*20.315%,0)</f>
        <v>2035268</v>
      </c>
      <c r="I60" s="1">
        <f t="shared" si="11"/>
        <v>25</v>
      </c>
      <c r="J60" s="2">
        <f t="shared" si="9"/>
        <v>46142</v>
      </c>
      <c r="K60" s="32">
        <f t="shared" si="3"/>
        <v>85000</v>
      </c>
      <c r="L60" s="46">
        <f t="shared" si="4"/>
        <v>16640</v>
      </c>
      <c r="M60" s="32">
        <f t="shared" si="5"/>
        <v>4095425</v>
      </c>
      <c r="N60" s="30">
        <f>M60-ROUNDDOWN(SUM($L$16:L60)*20.315%,0)</f>
        <v>4023221</v>
      </c>
    </row>
    <row r="61" spans="2:14">
      <c r="B61" s="1">
        <f t="shared" si="10"/>
        <v>25</v>
      </c>
      <c r="C61" s="2">
        <f t="shared" si="7"/>
        <v>46173</v>
      </c>
      <c r="D61" s="32">
        <f t="shared" si="0"/>
        <v>43000</v>
      </c>
      <c r="E61" s="46">
        <f t="shared" si="1"/>
        <v>8632</v>
      </c>
      <c r="F61" s="32">
        <f t="shared" si="2"/>
        <v>2123424</v>
      </c>
      <c r="G61" s="30">
        <f>F61-ROUNDDOWN(SUM($E$16:E61)*20.315%,0)</f>
        <v>2085146</v>
      </c>
      <c r="I61" s="1">
        <f t="shared" si="11"/>
        <v>25</v>
      </c>
      <c r="J61" s="2">
        <f t="shared" si="9"/>
        <v>46173</v>
      </c>
      <c r="K61" s="32">
        <f t="shared" si="3"/>
        <v>85000</v>
      </c>
      <c r="L61" s="46">
        <f t="shared" si="4"/>
        <v>17064</v>
      </c>
      <c r="M61" s="32">
        <f t="shared" si="5"/>
        <v>4197489</v>
      </c>
      <c r="N61" s="30">
        <f>M61-ROUNDDOWN(SUM($L$16:L61)*20.315%,0)</f>
        <v>4121818</v>
      </c>
    </row>
    <row r="62" spans="2:14">
      <c r="B62" s="1">
        <f t="shared" si="10"/>
        <v>25</v>
      </c>
      <c r="C62" s="2">
        <f t="shared" si="7"/>
        <v>46203</v>
      </c>
      <c r="D62" s="32">
        <f t="shared" si="0"/>
        <v>43000</v>
      </c>
      <c r="E62" s="46">
        <f t="shared" si="1"/>
        <v>8847</v>
      </c>
      <c r="F62" s="32">
        <f t="shared" si="2"/>
        <v>2175271</v>
      </c>
      <c r="G62" s="30">
        <f>F62-ROUNDDOWN(SUM($E$16:E62)*20.315%,0)</f>
        <v>2135196</v>
      </c>
      <c r="I62" s="1">
        <f t="shared" si="11"/>
        <v>25</v>
      </c>
      <c r="J62" s="2">
        <f t="shared" si="9"/>
        <v>46203</v>
      </c>
      <c r="K62" s="32">
        <f t="shared" si="3"/>
        <v>85000</v>
      </c>
      <c r="L62" s="46">
        <f t="shared" si="4"/>
        <v>17489</v>
      </c>
      <c r="M62" s="32">
        <f t="shared" si="5"/>
        <v>4299978</v>
      </c>
      <c r="N62" s="30">
        <f>M62-ROUNDDOWN(SUM($L$16:L62)*20.315%,0)</f>
        <v>4220754</v>
      </c>
    </row>
    <row r="63" spans="2:14">
      <c r="B63" s="1">
        <f t="shared" si="10"/>
        <v>25</v>
      </c>
      <c r="C63" s="2">
        <f t="shared" si="7"/>
        <v>46234</v>
      </c>
      <c r="D63" s="32">
        <f t="shared" si="0"/>
        <v>43000</v>
      </c>
      <c r="E63" s="46">
        <f t="shared" si="1"/>
        <v>9063</v>
      </c>
      <c r="F63" s="32">
        <f t="shared" si="2"/>
        <v>2227334</v>
      </c>
      <c r="G63" s="30">
        <f>F63-ROUNDDOWN(SUM($E$16:E63)*20.315%,0)</f>
        <v>2185418</v>
      </c>
      <c r="I63" s="1">
        <f t="shared" si="11"/>
        <v>25</v>
      </c>
      <c r="J63" s="2">
        <f t="shared" si="9"/>
        <v>46234</v>
      </c>
      <c r="K63" s="32">
        <f t="shared" si="3"/>
        <v>85000</v>
      </c>
      <c r="L63" s="46">
        <f t="shared" si="4"/>
        <v>17916</v>
      </c>
      <c r="M63" s="32">
        <f t="shared" si="5"/>
        <v>4402894</v>
      </c>
      <c r="N63" s="30">
        <f>M63-ROUNDDOWN(SUM($L$16:L63)*20.315%,0)</f>
        <v>4320031</v>
      </c>
    </row>
    <row r="64" spans="2:14">
      <c r="B64" s="1">
        <f t="shared" si="10"/>
        <v>25</v>
      </c>
      <c r="C64" s="2">
        <f t="shared" si="7"/>
        <v>46265</v>
      </c>
      <c r="D64" s="32">
        <f t="shared" si="0"/>
        <v>43000</v>
      </c>
      <c r="E64" s="46">
        <f t="shared" si="1"/>
        <v>9280</v>
      </c>
      <c r="F64" s="32">
        <f t="shared" si="2"/>
        <v>2279614</v>
      </c>
      <c r="G64" s="30">
        <f>F64-ROUNDDOWN(SUM($E$16:E64)*20.315%,0)</f>
        <v>2235813</v>
      </c>
      <c r="I64" s="1">
        <f t="shared" si="11"/>
        <v>25</v>
      </c>
      <c r="J64" s="2">
        <f t="shared" si="9"/>
        <v>46265</v>
      </c>
      <c r="K64" s="32">
        <f t="shared" si="3"/>
        <v>85000</v>
      </c>
      <c r="L64" s="46">
        <f t="shared" si="4"/>
        <v>18345</v>
      </c>
      <c r="M64" s="32">
        <f t="shared" si="5"/>
        <v>4506239</v>
      </c>
      <c r="N64" s="30">
        <f>M64-ROUNDDOWN(SUM($L$16:L64)*20.315%,0)</f>
        <v>4419649</v>
      </c>
    </row>
    <row r="65" spans="2:14">
      <c r="B65" s="1">
        <f t="shared" si="10"/>
        <v>26</v>
      </c>
      <c r="C65" s="2">
        <f t="shared" si="7"/>
        <v>46295</v>
      </c>
      <c r="D65" s="32">
        <f t="shared" si="0"/>
        <v>43000</v>
      </c>
      <c r="E65" s="46">
        <f t="shared" si="1"/>
        <v>9498</v>
      </c>
      <c r="F65" s="32">
        <f t="shared" si="2"/>
        <v>2332112</v>
      </c>
      <c r="G65" s="30">
        <f>F65-ROUNDDOWN(SUM($E$16:E65)*20.315%,0)</f>
        <v>2286381</v>
      </c>
      <c r="I65" s="1">
        <f t="shared" si="11"/>
        <v>26</v>
      </c>
      <c r="J65" s="2">
        <f t="shared" si="9"/>
        <v>46295</v>
      </c>
      <c r="K65" s="32">
        <f t="shared" si="3"/>
        <v>85000</v>
      </c>
      <c r="L65" s="46">
        <f t="shared" si="4"/>
        <v>18775</v>
      </c>
      <c r="M65" s="32">
        <f t="shared" si="5"/>
        <v>4610014</v>
      </c>
      <c r="N65" s="30">
        <f>M65-ROUNDDOWN(SUM($L$16:L65)*20.315%,0)</f>
        <v>4519610</v>
      </c>
    </row>
    <row r="66" spans="2:14">
      <c r="B66" s="1">
        <f t="shared" si="10"/>
        <v>26</v>
      </c>
      <c r="C66" s="2">
        <f t="shared" si="7"/>
        <v>46326</v>
      </c>
      <c r="D66" s="32">
        <f t="shared" si="0"/>
        <v>43000</v>
      </c>
      <c r="E66" s="46">
        <f t="shared" si="1"/>
        <v>9717</v>
      </c>
      <c r="F66" s="32">
        <f t="shared" si="2"/>
        <v>2384829</v>
      </c>
      <c r="G66" s="30">
        <f>F66-ROUNDDOWN(SUM($E$16:E66)*20.315%,0)</f>
        <v>2337124</v>
      </c>
      <c r="I66" s="1">
        <f t="shared" si="11"/>
        <v>26</v>
      </c>
      <c r="J66" s="2">
        <f t="shared" si="9"/>
        <v>46326</v>
      </c>
      <c r="K66" s="32">
        <f t="shared" si="3"/>
        <v>85000</v>
      </c>
      <c r="L66" s="46">
        <f t="shared" si="4"/>
        <v>19208</v>
      </c>
      <c r="M66" s="32">
        <f t="shared" si="5"/>
        <v>4714222</v>
      </c>
      <c r="N66" s="30">
        <f>M66-ROUNDDOWN(SUM($L$16:L66)*20.315%,0)</f>
        <v>4619916</v>
      </c>
    </row>
    <row r="67" spans="2:14">
      <c r="B67" s="1">
        <f t="shared" si="10"/>
        <v>26</v>
      </c>
      <c r="C67" s="2">
        <f t="shared" si="7"/>
        <v>46356</v>
      </c>
      <c r="D67" s="32">
        <f t="shared" si="0"/>
        <v>43000</v>
      </c>
      <c r="E67" s="46">
        <f t="shared" si="1"/>
        <v>9936</v>
      </c>
      <c r="F67" s="32">
        <f t="shared" si="2"/>
        <v>2437765</v>
      </c>
      <c r="G67" s="30">
        <f>F67-ROUNDDOWN(SUM($E$16:E67)*20.315%,0)</f>
        <v>2388041</v>
      </c>
      <c r="I67" s="1">
        <f t="shared" si="11"/>
        <v>26</v>
      </c>
      <c r="J67" s="2">
        <f t="shared" si="9"/>
        <v>46356</v>
      </c>
      <c r="K67" s="32">
        <f t="shared" si="3"/>
        <v>85000</v>
      </c>
      <c r="L67" s="46">
        <f t="shared" si="4"/>
        <v>19642</v>
      </c>
      <c r="M67" s="32">
        <f t="shared" si="5"/>
        <v>4818864</v>
      </c>
      <c r="N67" s="30">
        <f>M67-ROUNDDOWN(SUM($L$16:L67)*20.315%,0)</f>
        <v>4720568</v>
      </c>
    </row>
    <row r="68" spans="2:14">
      <c r="B68" s="1">
        <f t="shared" si="10"/>
        <v>26</v>
      </c>
      <c r="C68" s="2">
        <f t="shared" si="7"/>
        <v>46387</v>
      </c>
      <c r="D68" s="32">
        <f t="shared" si="0"/>
        <v>43000</v>
      </c>
      <c r="E68" s="46">
        <f t="shared" si="1"/>
        <v>10157</v>
      </c>
      <c r="F68" s="32">
        <f t="shared" si="2"/>
        <v>2490922</v>
      </c>
      <c r="G68" s="30">
        <f>F68-ROUNDDOWN(SUM($E$16:E68)*20.315%,0)</f>
        <v>2439135</v>
      </c>
      <c r="I68" s="1">
        <f t="shared" si="11"/>
        <v>26</v>
      </c>
      <c r="J68" s="2">
        <f t="shared" si="9"/>
        <v>46387</v>
      </c>
      <c r="K68" s="32">
        <f t="shared" si="3"/>
        <v>85000</v>
      </c>
      <c r="L68" s="46">
        <f t="shared" si="4"/>
        <v>20078</v>
      </c>
      <c r="M68" s="32">
        <f t="shared" si="5"/>
        <v>4923942</v>
      </c>
      <c r="N68" s="30">
        <f>M68-ROUNDDOWN(SUM($L$16:L68)*20.315%,0)</f>
        <v>4821567</v>
      </c>
    </row>
    <row r="69" spans="2:14">
      <c r="B69" s="1">
        <f t="shared" si="10"/>
        <v>26</v>
      </c>
      <c r="C69" s="2">
        <f t="shared" si="7"/>
        <v>46418</v>
      </c>
      <c r="D69" s="32">
        <f t="shared" si="0"/>
        <v>43000</v>
      </c>
      <c r="E69" s="46">
        <f t="shared" si="1"/>
        <v>10378</v>
      </c>
      <c r="F69" s="32">
        <f t="shared" si="2"/>
        <v>2544300</v>
      </c>
      <c r="G69" s="30">
        <f>F69-ROUNDDOWN(SUM($E$16:E69)*20.315%,0)</f>
        <v>2490405</v>
      </c>
      <c r="I69" s="1">
        <f t="shared" si="11"/>
        <v>26</v>
      </c>
      <c r="J69" s="2">
        <f t="shared" si="9"/>
        <v>46418</v>
      </c>
      <c r="K69" s="32">
        <f t="shared" si="3"/>
        <v>85000</v>
      </c>
      <c r="L69" s="46">
        <f t="shared" si="4"/>
        <v>20516</v>
      </c>
      <c r="M69" s="32">
        <f t="shared" si="5"/>
        <v>5029458</v>
      </c>
      <c r="N69" s="30">
        <f>M69-ROUNDDOWN(SUM($L$16:L69)*20.315%,0)</f>
        <v>4922915</v>
      </c>
    </row>
    <row r="70" spans="2:14">
      <c r="B70" s="1">
        <f t="shared" si="10"/>
        <v>26</v>
      </c>
      <c r="C70" s="2">
        <f t="shared" si="7"/>
        <v>46446</v>
      </c>
      <c r="D70" s="32">
        <f t="shared" si="0"/>
        <v>43000</v>
      </c>
      <c r="E70" s="46">
        <f t="shared" si="1"/>
        <v>10601</v>
      </c>
      <c r="F70" s="32">
        <f t="shared" si="2"/>
        <v>2597901</v>
      </c>
      <c r="G70" s="30">
        <f>F70-ROUNDDOWN(SUM($E$16:E70)*20.315%,0)</f>
        <v>2541852</v>
      </c>
      <c r="I70" s="1">
        <f t="shared" si="11"/>
        <v>26</v>
      </c>
      <c r="J70" s="2">
        <f t="shared" si="9"/>
        <v>46446</v>
      </c>
      <c r="K70" s="32">
        <f t="shared" si="3"/>
        <v>85000</v>
      </c>
      <c r="L70" s="46">
        <f t="shared" si="4"/>
        <v>20956</v>
      </c>
      <c r="M70" s="32">
        <f t="shared" si="5"/>
        <v>5135414</v>
      </c>
      <c r="N70" s="30">
        <f>M70-ROUNDDOWN(SUM($L$16:L70)*20.315%,0)</f>
        <v>5024614</v>
      </c>
    </row>
    <row r="71" spans="2:14">
      <c r="B71" s="1">
        <f t="shared" si="10"/>
        <v>26</v>
      </c>
      <c r="C71" s="2">
        <f t="shared" si="7"/>
        <v>46477</v>
      </c>
      <c r="D71" s="32">
        <f t="shared" si="0"/>
        <v>43000</v>
      </c>
      <c r="E71" s="46">
        <f t="shared" si="1"/>
        <v>10824</v>
      </c>
      <c r="F71" s="32">
        <f t="shared" si="2"/>
        <v>2651725</v>
      </c>
      <c r="G71" s="30">
        <f>F71-ROUNDDOWN(SUM($E$16:E71)*20.315%,0)</f>
        <v>2593477</v>
      </c>
      <c r="I71" s="1">
        <f t="shared" si="11"/>
        <v>26</v>
      </c>
      <c r="J71" s="2">
        <f t="shared" si="9"/>
        <v>46477</v>
      </c>
      <c r="K71" s="32">
        <f t="shared" si="3"/>
        <v>85000</v>
      </c>
      <c r="L71" s="46">
        <f t="shared" si="4"/>
        <v>21397</v>
      </c>
      <c r="M71" s="32">
        <f t="shared" si="5"/>
        <v>5241811</v>
      </c>
      <c r="N71" s="30">
        <f>M71-ROUNDDOWN(SUM($L$16:L71)*20.315%,0)</f>
        <v>5126664</v>
      </c>
    </row>
    <row r="72" spans="2:14">
      <c r="B72" s="1">
        <f t="shared" si="10"/>
        <v>26</v>
      </c>
      <c r="C72" s="2">
        <f t="shared" si="7"/>
        <v>46507</v>
      </c>
      <c r="D72" s="32">
        <f t="shared" si="0"/>
        <v>43000</v>
      </c>
      <c r="E72" s="46">
        <f t="shared" si="1"/>
        <v>11048</v>
      </c>
      <c r="F72" s="32">
        <f t="shared" si="2"/>
        <v>2705773</v>
      </c>
      <c r="G72" s="30">
        <f>F72-ROUNDDOWN(SUM($E$16:E72)*20.315%,0)</f>
        <v>2645281</v>
      </c>
      <c r="I72" s="1">
        <f t="shared" si="11"/>
        <v>26</v>
      </c>
      <c r="J72" s="2">
        <f t="shared" si="9"/>
        <v>46507</v>
      </c>
      <c r="K72" s="32">
        <f t="shared" si="3"/>
        <v>85000</v>
      </c>
      <c r="L72" s="46">
        <f t="shared" si="4"/>
        <v>21840</v>
      </c>
      <c r="M72" s="32">
        <f t="shared" si="5"/>
        <v>5348651</v>
      </c>
      <c r="N72" s="30">
        <f>M72-ROUNDDOWN(SUM($L$16:L72)*20.315%,0)</f>
        <v>5229067</v>
      </c>
    </row>
    <row r="73" spans="2:14">
      <c r="B73" s="1">
        <f t="shared" si="10"/>
        <v>26</v>
      </c>
      <c r="C73" s="2">
        <f t="shared" si="7"/>
        <v>46538</v>
      </c>
      <c r="D73" s="32">
        <f t="shared" si="0"/>
        <v>43000</v>
      </c>
      <c r="E73" s="46">
        <f t="shared" si="1"/>
        <v>11274</v>
      </c>
      <c r="F73" s="32">
        <f t="shared" si="2"/>
        <v>2760047</v>
      </c>
      <c r="G73" s="30">
        <f>F73-ROUNDDOWN(SUM($E$16:E73)*20.315%,0)</f>
        <v>2697265</v>
      </c>
      <c r="I73" s="1">
        <f t="shared" si="11"/>
        <v>26</v>
      </c>
      <c r="J73" s="2">
        <f t="shared" si="9"/>
        <v>46538</v>
      </c>
      <c r="K73" s="32">
        <f t="shared" si="3"/>
        <v>85000</v>
      </c>
      <c r="L73" s="46">
        <f t="shared" si="4"/>
        <v>22286</v>
      </c>
      <c r="M73" s="32">
        <f t="shared" si="5"/>
        <v>5455937</v>
      </c>
      <c r="N73" s="30">
        <f>M73-ROUNDDOWN(SUM($L$16:L73)*20.315%,0)</f>
        <v>5331826</v>
      </c>
    </row>
    <row r="74" spans="2:14">
      <c r="B74" s="1">
        <f t="shared" si="10"/>
        <v>26</v>
      </c>
      <c r="C74" s="2">
        <f t="shared" si="7"/>
        <v>46568</v>
      </c>
      <c r="D74" s="32">
        <f t="shared" si="0"/>
        <v>43000</v>
      </c>
      <c r="E74" s="46">
        <f t="shared" si="1"/>
        <v>11500</v>
      </c>
      <c r="F74" s="32">
        <f t="shared" si="2"/>
        <v>2814547</v>
      </c>
      <c r="G74" s="30">
        <f>F74-ROUNDDOWN(SUM($E$16:E74)*20.315%,0)</f>
        <v>2749428</v>
      </c>
      <c r="I74" s="1">
        <f t="shared" si="11"/>
        <v>26</v>
      </c>
      <c r="J74" s="2">
        <f t="shared" si="9"/>
        <v>46568</v>
      </c>
      <c r="K74" s="32">
        <f t="shared" si="3"/>
        <v>85000</v>
      </c>
      <c r="L74" s="46">
        <f t="shared" si="4"/>
        <v>22733</v>
      </c>
      <c r="M74" s="32">
        <f t="shared" si="5"/>
        <v>5563670</v>
      </c>
      <c r="N74" s="30">
        <f>M74-ROUNDDOWN(SUM($L$16:L74)*20.315%,0)</f>
        <v>5434940</v>
      </c>
    </row>
    <row r="75" spans="2:14">
      <c r="B75" s="1">
        <f t="shared" si="10"/>
        <v>26</v>
      </c>
      <c r="C75" s="2">
        <f t="shared" si="7"/>
        <v>46599</v>
      </c>
      <c r="D75" s="32">
        <f t="shared" si="0"/>
        <v>43000</v>
      </c>
      <c r="E75" s="46">
        <f t="shared" si="1"/>
        <v>11727</v>
      </c>
      <c r="F75" s="32">
        <f t="shared" si="2"/>
        <v>2869274</v>
      </c>
      <c r="G75" s="30">
        <f>F75-ROUNDDOWN(SUM($E$16:E75)*20.315%,0)</f>
        <v>2801773</v>
      </c>
      <c r="I75" s="1">
        <f t="shared" si="11"/>
        <v>26</v>
      </c>
      <c r="J75" s="2">
        <f t="shared" si="9"/>
        <v>46599</v>
      </c>
      <c r="K75" s="32">
        <f t="shared" si="3"/>
        <v>85000</v>
      </c>
      <c r="L75" s="46">
        <f t="shared" si="4"/>
        <v>23181</v>
      </c>
      <c r="M75" s="32">
        <f t="shared" si="5"/>
        <v>5671851</v>
      </c>
      <c r="N75" s="30">
        <f>M75-ROUNDDOWN(SUM($L$16:L75)*20.315%,0)</f>
        <v>5538412</v>
      </c>
    </row>
    <row r="76" spans="2:14">
      <c r="B76" s="1">
        <f t="shared" si="10"/>
        <v>26</v>
      </c>
      <c r="C76" s="2">
        <f t="shared" si="7"/>
        <v>46630</v>
      </c>
      <c r="D76" s="32">
        <f t="shared" si="0"/>
        <v>43000</v>
      </c>
      <c r="E76" s="46">
        <f t="shared" si="1"/>
        <v>11955</v>
      </c>
      <c r="F76" s="32">
        <f t="shared" si="2"/>
        <v>2924229</v>
      </c>
      <c r="G76" s="30">
        <f>F76-ROUNDDOWN(SUM($E$16:E76)*20.315%,0)</f>
        <v>2854299</v>
      </c>
      <c r="I76" s="1">
        <f t="shared" si="11"/>
        <v>26</v>
      </c>
      <c r="J76" s="2">
        <f t="shared" si="9"/>
        <v>46630</v>
      </c>
      <c r="K76" s="32">
        <f t="shared" si="3"/>
        <v>85000</v>
      </c>
      <c r="L76" s="46">
        <f t="shared" si="4"/>
        <v>23632</v>
      </c>
      <c r="M76" s="32">
        <f t="shared" si="5"/>
        <v>5780483</v>
      </c>
      <c r="N76" s="30">
        <f>M76-ROUNDDOWN(SUM($L$16:L76)*20.315%,0)</f>
        <v>5642243</v>
      </c>
    </row>
    <row r="77" spans="2:14">
      <c r="B77" s="1">
        <f t="shared" si="10"/>
        <v>27</v>
      </c>
      <c r="C77" s="2">
        <f t="shared" si="7"/>
        <v>46660</v>
      </c>
      <c r="D77" s="32">
        <f t="shared" si="0"/>
        <v>43000</v>
      </c>
      <c r="E77" s="46">
        <f t="shared" si="1"/>
        <v>12184</v>
      </c>
      <c r="F77" s="32">
        <f t="shared" si="2"/>
        <v>2979413</v>
      </c>
      <c r="G77" s="30">
        <f>F77-ROUNDDOWN(SUM($E$16:E77)*20.315%,0)</f>
        <v>2907008</v>
      </c>
      <c r="I77" s="1">
        <f t="shared" si="11"/>
        <v>27</v>
      </c>
      <c r="J77" s="2">
        <f t="shared" si="9"/>
        <v>46660</v>
      </c>
      <c r="K77" s="32">
        <f t="shared" si="3"/>
        <v>85000</v>
      </c>
      <c r="L77" s="46">
        <f t="shared" si="4"/>
        <v>24085</v>
      </c>
      <c r="M77" s="32">
        <f t="shared" si="5"/>
        <v>5889568</v>
      </c>
      <c r="N77" s="30">
        <f>M77-ROUNDDOWN(SUM($L$16:L77)*20.315%,0)</f>
        <v>5746436</v>
      </c>
    </row>
    <row r="78" spans="2:14">
      <c r="B78" s="1">
        <f t="shared" si="10"/>
        <v>27</v>
      </c>
      <c r="C78" s="2">
        <f t="shared" si="7"/>
        <v>46691</v>
      </c>
      <c r="D78" s="32">
        <f t="shared" si="0"/>
        <v>43000</v>
      </c>
      <c r="E78" s="46">
        <f t="shared" si="1"/>
        <v>12414</v>
      </c>
      <c r="F78" s="32">
        <f t="shared" si="2"/>
        <v>3034827</v>
      </c>
      <c r="G78" s="30">
        <f>F78-ROUNDDOWN(SUM($E$16:E78)*20.315%,0)</f>
        <v>2959900</v>
      </c>
      <c r="I78" s="1">
        <f t="shared" si="11"/>
        <v>27</v>
      </c>
      <c r="J78" s="2">
        <f t="shared" si="9"/>
        <v>46691</v>
      </c>
      <c r="K78" s="32">
        <f t="shared" si="3"/>
        <v>85000</v>
      </c>
      <c r="L78" s="46">
        <f t="shared" si="4"/>
        <v>24539</v>
      </c>
      <c r="M78" s="32">
        <f t="shared" si="5"/>
        <v>5999107</v>
      </c>
      <c r="N78" s="30">
        <f>M78-ROUNDDOWN(SUM($L$16:L78)*20.315%,0)</f>
        <v>5850989</v>
      </c>
    </row>
    <row r="79" spans="2:14">
      <c r="B79" s="1">
        <f t="shared" si="10"/>
        <v>27</v>
      </c>
      <c r="C79" s="2">
        <f t="shared" si="7"/>
        <v>46721</v>
      </c>
      <c r="D79" s="32">
        <f t="shared" si="0"/>
        <v>43000</v>
      </c>
      <c r="E79" s="46">
        <f t="shared" si="1"/>
        <v>12645</v>
      </c>
      <c r="F79" s="32">
        <f t="shared" si="2"/>
        <v>3090472</v>
      </c>
      <c r="G79" s="30">
        <f>F79-ROUNDDOWN(SUM($E$16:E79)*20.315%,0)</f>
        <v>3012976</v>
      </c>
      <c r="I79" s="1">
        <f t="shared" si="11"/>
        <v>27</v>
      </c>
      <c r="J79" s="2">
        <f t="shared" si="9"/>
        <v>46721</v>
      </c>
      <c r="K79" s="32">
        <f t="shared" si="3"/>
        <v>85000</v>
      </c>
      <c r="L79" s="46">
        <f t="shared" si="4"/>
        <v>24996</v>
      </c>
      <c r="M79" s="32">
        <f t="shared" si="5"/>
        <v>6109103</v>
      </c>
      <c r="N79" s="30">
        <f>M79-ROUNDDOWN(SUM($L$16:L79)*20.315%,0)</f>
        <v>5955907</v>
      </c>
    </row>
    <row r="80" spans="2:14">
      <c r="B80" s="1">
        <f t="shared" si="10"/>
        <v>27</v>
      </c>
      <c r="C80" s="2">
        <f t="shared" si="7"/>
        <v>46752</v>
      </c>
      <c r="D80" s="32">
        <f t="shared" si="0"/>
        <v>43000</v>
      </c>
      <c r="E80" s="46">
        <f t="shared" si="1"/>
        <v>12876</v>
      </c>
      <c r="F80" s="32">
        <f t="shared" si="2"/>
        <v>3146348</v>
      </c>
      <c r="G80" s="30">
        <f>F80-ROUNDDOWN(SUM($E$16:E80)*20.315%,0)</f>
        <v>3066237</v>
      </c>
      <c r="I80" s="1">
        <f t="shared" si="11"/>
        <v>27</v>
      </c>
      <c r="J80" s="2">
        <f t="shared" si="9"/>
        <v>46752</v>
      </c>
      <c r="K80" s="32">
        <f t="shared" si="3"/>
        <v>85000</v>
      </c>
      <c r="L80" s="46">
        <f t="shared" si="4"/>
        <v>25454</v>
      </c>
      <c r="M80" s="32">
        <f t="shared" si="5"/>
        <v>6219557</v>
      </c>
      <c r="N80" s="30">
        <f>M80-ROUNDDOWN(SUM($L$16:L80)*20.315%,0)</f>
        <v>6061190</v>
      </c>
    </row>
    <row r="81" spans="2:14">
      <c r="B81" s="1">
        <f t="shared" si="10"/>
        <v>27</v>
      </c>
      <c r="C81" s="2">
        <f t="shared" si="7"/>
        <v>46783</v>
      </c>
      <c r="D81" s="32">
        <f t="shared" si="0"/>
        <v>43000</v>
      </c>
      <c r="E81" s="46">
        <f t="shared" si="1"/>
        <v>13109</v>
      </c>
      <c r="F81" s="32">
        <f t="shared" si="2"/>
        <v>3202457</v>
      </c>
      <c r="G81" s="30">
        <f>F81-ROUNDDOWN(SUM($E$16:E81)*20.315%,0)</f>
        <v>3119683</v>
      </c>
      <c r="I81" s="1">
        <f t="shared" si="11"/>
        <v>27</v>
      </c>
      <c r="J81" s="2">
        <f t="shared" si="9"/>
        <v>46783</v>
      </c>
      <c r="K81" s="32">
        <f t="shared" si="3"/>
        <v>85000</v>
      </c>
      <c r="L81" s="46">
        <f t="shared" si="4"/>
        <v>25914</v>
      </c>
      <c r="M81" s="32">
        <f t="shared" si="5"/>
        <v>6330471</v>
      </c>
      <c r="N81" s="30">
        <f>M81-ROUNDDOWN(SUM($L$16:L81)*20.315%,0)</f>
        <v>6166840</v>
      </c>
    </row>
    <row r="82" spans="2:14">
      <c r="B82" s="1">
        <f t="shared" si="10"/>
        <v>27</v>
      </c>
      <c r="C82" s="2">
        <f t="shared" si="7"/>
        <v>46812</v>
      </c>
      <c r="D82" s="32">
        <f t="shared" ref="D82:D145" si="12">IF(B82&lt;60,$D$10,0)</f>
        <v>43000</v>
      </c>
      <c r="E82" s="46">
        <f t="shared" ref="E82:E145" si="13">ROUNDDOWN(F81*$E$10/12,0)</f>
        <v>13343</v>
      </c>
      <c r="F82" s="32">
        <f t="shared" ref="F82:F145" si="14">F81+D82+E82</f>
        <v>3258800</v>
      </c>
      <c r="G82" s="30">
        <f>F82-ROUNDDOWN(SUM($E$16:E82)*20.315%,0)</f>
        <v>3173315</v>
      </c>
      <c r="I82" s="1">
        <f t="shared" si="11"/>
        <v>27</v>
      </c>
      <c r="J82" s="2">
        <f t="shared" si="9"/>
        <v>46812</v>
      </c>
      <c r="K82" s="32">
        <f t="shared" ref="K82:K145" si="15">IF(I82&lt;60,$K$10,0)</f>
        <v>85000</v>
      </c>
      <c r="L82" s="46">
        <f t="shared" ref="L82:L145" si="16">ROUNDDOWN(M81*$L$10/12,0)</f>
        <v>26376</v>
      </c>
      <c r="M82" s="32">
        <f t="shared" ref="M82:M145" si="17">M81+K82+L82</f>
        <v>6441847</v>
      </c>
      <c r="N82" s="30">
        <f>M82-ROUNDDOWN(SUM($L$16:L82)*20.315%,0)</f>
        <v>6272858</v>
      </c>
    </row>
    <row r="83" spans="2:14">
      <c r="B83" s="1">
        <f t="shared" si="10"/>
        <v>27</v>
      </c>
      <c r="C83" s="2">
        <f t="shared" ref="C83:C146" si="18">EOMONTH(C82,1)</f>
        <v>46843</v>
      </c>
      <c r="D83" s="32">
        <f t="shared" si="12"/>
        <v>43000</v>
      </c>
      <c r="E83" s="46">
        <f t="shared" si="13"/>
        <v>13578</v>
      </c>
      <c r="F83" s="32">
        <f t="shared" si="14"/>
        <v>3315378</v>
      </c>
      <c r="G83" s="30">
        <f>F83-ROUNDDOWN(SUM($E$16:E83)*20.315%,0)</f>
        <v>3227135</v>
      </c>
      <c r="I83" s="1">
        <f t="shared" si="11"/>
        <v>27</v>
      </c>
      <c r="J83" s="2">
        <f t="shared" ref="J83:J146" si="19">EOMONTH(J82,1)</f>
        <v>46843</v>
      </c>
      <c r="K83" s="32">
        <f t="shared" si="15"/>
        <v>85000</v>
      </c>
      <c r="L83" s="46">
        <f t="shared" si="16"/>
        <v>26841</v>
      </c>
      <c r="M83" s="32">
        <f t="shared" si="17"/>
        <v>6553688</v>
      </c>
      <c r="N83" s="30">
        <f>M83-ROUNDDOWN(SUM($L$16:L83)*20.315%,0)</f>
        <v>6379246</v>
      </c>
    </row>
    <row r="84" spans="2:14">
      <c r="B84" s="1">
        <f t="shared" si="10"/>
        <v>27</v>
      </c>
      <c r="C84" s="2">
        <f t="shared" si="18"/>
        <v>46873</v>
      </c>
      <c r="D84" s="32">
        <f t="shared" si="12"/>
        <v>43000</v>
      </c>
      <c r="E84" s="46">
        <f t="shared" si="13"/>
        <v>13814</v>
      </c>
      <c r="F84" s="32">
        <f t="shared" si="14"/>
        <v>3372192</v>
      </c>
      <c r="G84" s="30">
        <f>F84-ROUNDDOWN(SUM($E$16:E84)*20.315%,0)</f>
        <v>3281142</v>
      </c>
      <c r="I84" s="1">
        <f t="shared" si="11"/>
        <v>27</v>
      </c>
      <c r="J84" s="2">
        <f t="shared" si="19"/>
        <v>46873</v>
      </c>
      <c r="K84" s="32">
        <f t="shared" si="15"/>
        <v>85000</v>
      </c>
      <c r="L84" s="46">
        <f t="shared" si="16"/>
        <v>27307</v>
      </c>
      <c r="M84" s="32">
        <f t="shared" si="17"/>
        <v>6665995</v>
      </c>
      <c r="N84" s="30">
        <f>M84-ROUNDDOWN(SUM($L$16:L84)*20.315%,0)</f>
        <v>6486006</v>
      </c>
    </row>
    <row r="85" spans="2:14">
      <c r="B85" s="1">
        <f t="shared" si="10"/>
        <v>27</v>
      </c>
      <c r="C85" s="2">
        <f t="shared" si="18"/>
        <v>46904</v>
      </c>
      <c r="D85" s="32">
        <f t="shared" si="12"/>
        <v>43000</v>
      </c>
      <c r="E85" s="46">
        <f t="shared" si="13"/>
        <v>14050</v>
      </c>
      <c r="F85" s="32">
        <f t="shared" si="14"/>
        <v>3429242</v>
      </c>
      <c r="G85" s="30">
        <f>F85-ROUNDDOWN(SUM($E$16:E85)*20.315%,0)</f>
        <v>3335338</v>
      </c>
      <c r="I85" s="1">
        <f t="shared" si="11"/>
        <v>27</v>
      </c>
      <c r="J85" s="2">
        <f t="shared" si="19"/>
        <v>46904</v>
      </c>
      <c r="K85" s="32">
        <f t="shared" si="15"/>
        <v>85000</v>
      </c>
      <c r="L85" s="46">
        <f t="shared" si="16"/>
        <v>27774</v>
      </c>
      <c r="M85" s="32">
        <f t="shared" si="17"/>
        <v>6778769</v>
      </c>
      <c r="N85" s="30">
        <f>M85-ROUNDDOWN(SUM($L$16:L85)*20.315%,0)</f>
        <v>6593137</v>
      </c>
    </row>
    <row r="86" spans="2:14">
      <c r="B86" s="1">
        <f t="shared" si="10"/>
        <v>27</v>
      </c>
      <c r="C86" s="2">
        <f t="shared" si="18"/>
        <v>46934</v>
      </c>
      <c r="D86" s="32">
        <f t="shared" si="12"/>
        <v>43000</v>
      </c>
      <c r="E86" s="46">
        <f t="shared" si="13"/>
        <v>14288</v>
      </c>
      <c r="F86" s="32">
        <f t="shared" si="14"/>
        <v>3486530</v>
      </c>
      <c r="G86" s="30">
        <f>F86-ROUNDDOWN(SUM($E$16:E86)*20.315%,0)</f>
        <v>3389723</v>
      </c>
      <c r="I86" s="1">
        <f t="shared" si="11"/>
        <v>27</v>
      </c>
      <c r="J86" s="2">
        <f t="shared" si="19"/>
        <v>46934</v>
      </c>
      <c r="K86" s="32">
        <f t="shared" si="15"/>
        <v>85000</v>
      </c>
      <c r="L86" s="46">
        <f t="shared" si="16"/>
        <v>28244</v>
      </c>
      <c r="M86" s="32">
        <f t="shared" si="17"/>
        <v>6892013</v>
      </c>
      <c r="N86" s="30">
        <f>M86-ROUNDDOWN(SUM($L$16:L86)*20.315%,0)</f>
        <v>6700644</v>
      </c>
    </row>
    <row r="87" spans="2:14">
      <c r="B87" s="1">
        <f t="shared" si="10"/>
        <v>27</v>
      </c>
      <c r="C87" s="2">
        <f t="shared" si="18"/>
        <v>46965</v>
      </c>
      <c r="D87" s="32">
        <f t="shared" si="12"/>
        <v>43000</v>
      </c>
      <c r="E87" s="46">
        <f t="shared" si="13"/>
        <v>14527</v>
      </c>
      <c r="F87" s="32">
        <f t="shared" si="14"/>
        <v>3544057</v>
      </c>
      <c r="G87" s="30">
        <f>F87-ROUNDDOWN(SUM($E$16:E87)*20.315%,0)</f>
        <v>3444299</v>
      </c>
      <c r="I87" s="1">
        <f t="shared" si="11"/>
        <v>27</v>
      </c>
      <c r="J87" s="2">
        <f t="shared" si="19"/>
        <v>46965</v>
      </c>
      <c r="K87" s="32">
        <f t="shared" si="15"/>
        <v>85000</v>
      </c>
      <c r="L87" s="46">
        <f t="shared" si="16"/>
        <v>28716</v>
      </c>
      <c r="M87" s="32">
        <f t="shared" si="17"/>
        <v>7005729</v>
      </c>
      <c r="N87" s="30">
        <f>M87-ROUNDDOWN(SUM($L$16:L87)*20.315%,0)</f>
        <v>6808526</v>
      </c>
    </row>
    <row r="88" spans="2:14">
      <c r="B88" s="1">
        <f t="shared" si="10"/>
        <v>27</v>
      </c>
      <c r="C88" s="2">
        <f t="shared" si="18"/>
        <v>46996</v>
      </c>
      <c r="D88" s="32">
        <f t="shared" si="12"/>
        <v>43000</v>
      </c>
      <c r="E88" s="46">
        <f t="shared" si="13"/>
        <v>14766</v>
      </c>
      <c r="F88" s="32">
        <f t="shared" si="14"/>
        <v>3601823</v>
      </c>
      <c r="G88" s="30">
        <f>F88-ROUNDDOWN(SUM($E$16:E88)*20.315%,0)</f>
        <v>3499066</v>
      </c>
      <c r="I88" s="1">
        <f t="shared" si="11"/>
        <v>27</v>
      </c>
      <c r="J88" s="2">
        <f t="shared" si="19"/>
        <v>46996</v>
      </c>
      <c r="K88" s="32">
        <f t="shared" si="15"/>
        <v>85000</v>
      </c>
      <c r="L88" s="46">
        <f t="shared" si="16"/>
        <v>29190</v>
      </c>
      <c r="M88" s="32">
        <f t="shared" si="17"/>
        <v>7119919</v>
      </c>
      <c r="N88" s="30">
        <f>M88-ROUNDDOWN(SUM($L$16:L88)*20.315%,0)</f>
        <v>6916786</v>
      </c>
    </row>
    <row r="89" spans="2:14">
      <c r="B89" s="1">
        <f t="shared" si="10"/>
        <v>28</v>
      </c>
      <c r="C89" s="2">
        <f t="shared" si="18"/>
        <v>47026</v>
      </c>
      <c r="D89" s="32">
        <f t="shared" si="12"/>
        <v>43000</v>
      </c>
      <c r="E89" s="46">
        <f t="shared" si="13"/>
        <v>15007</v>
      </c>
      <c r="F89" s="32">
        <f t="shared" si="14"/>
        <v>3659830</v>
      </c>
      <c r="G89" s="30">
        <f>F89-ROUNDDOWN(SUM($E$16:E89)*20.315%,0)</f>
        <v>3554024</v>
      </c>
      <c r="I89" s="1">
        <f t="shared" si="11"/>
        <v>28</v>
      </c>
      <c r="J89" s="2">
        <f t="shared" si="19"/>
        <v>47026</v>
      </c>
      <c r="K89" s="32">
        <f t="shared" si="15"/>
        <v>85000</v>
      </c>
      <c r="L89" s="46">
        <f t="shared" si="16"/>
        <v>29666</v>
      </c>
      <c r="M89" s="32">
        <f t="shared" si="17"/>
        <v>7234585</v>
      </c>
      <c r="N89" s="30">
        <f>M89-ROUNDDOWN(SUM($L$16:L89)*20.315%,0)</f>
        <v>7025425</v>
      </c>
    </row>
    <row r="90" spans="2:14">
      <c r="B90" s="1">
        <f t="shared" si="10"/>
        <v>28</v>
      </c>
      <c r="C90" s="2">
        <f t="shared" si="18"/>
        <v>47057</v>
      </c>
      <c r="D90" s="32">
        <f t="shared" si="12"/>
        <v>43000</v>
      </c>
      <c r="E90" s="46">
        <f t="shared" si="13"/>
        <v>15249</v>
      </c>
      <c r="F90" s="32">
        <f t="shared" si="14"/>
        <v>3718079</v>
      </c>
      <c r="G90" s="30">
        <f>F90-ROUNDDOWN(SUM($E$16:E90)*20.315%,0)</f>
        <v>3609175</v>
      </c>
      <c r="I90" s="1">
        <f t="shared" si="11"/>
        <v>28</v>
      </c>
      <c r="J90" s="2">
        <f t="shared" si="19"/>
        <v>47057</v>
      </c>
      <c r="K90" s="32">
        <f t="shared" si="15"/>
        <v>85000</v>
      </c>
      <c r="L90" s="46">
        <f t="shared" si="16"/>
        <v>30144</v>
      </c>
      <c r="M90" s="32">
        <f t="shared" si="17"/>
        <v>7349729</v>
      </c>
      <c r="N90" s="30">
        <f>M90-ROUNDDOWN(SUM($L$16:L90)*20.315%,0)</f>
        <v>7134446</v>
      </c>
    </row>
    <row r="91" spans="2:14">
      <c r="B91" s="1">
        <f t="shared" si="10"/>
        <v>28</v>
      </c>
      <c r="C91" s="2">
        <f t="shared" si="18"/>
        <v>47087</v>
      </c>
      <c r="D91" s="32">
        <f t="shared" si="12"/>
        <v>43000</v>
      </c>
      <c r="E91" s="46">
        <f t="shared" si="13"/>
        <v>15491</v>
      </c>
      <c r="F91" s="32">
        <f t="shared" si="14"/>
        <v>3776570</v>
      </c>
      <c r="G91" s="30">
        <f>F91-ROUNDDOWN(SUM($E$16:E91)*20.315%,0)</f>
        <v>3664519</v>
      </c>
      <c r="I91" s="1">
        <f t="shared" si="11"/>
        <v>28</v>
      </c>
      <c r="J91" s="2">
        <f t="shared" si="19"/>
        <v>47087</v>
      </c>
      <c r="K91" s="32">
        <f t="shared" si="15"/>
        <v>85000</v>
      </c>
      <c r="L91" s="46">
        <f t="shared" si="16"/>
        <v>30623</v>
      </c>
      <c r="M91" s="32">
        <f t="shared" si="17"/>
        <v>7465352</v>
      </c>
      <c r="N91" s="30">
        <f>M91-ROUNDDOWN(SUM($L$16:L91)*20.315%,0)</f>
        <v>7243847</v>
      </c>
    </row>
    <row r="92" spans="2:14">
      <c r="B92" s="1">
        <f t="shared" si="10"/>
        <v>28</v>
      </c>
      <c r="C92" s="2">
        <f t="shared" si="18"/>
        <v>47118</v>
      </c>
      <c r="D92" s="32">
        <f t="shared" si="12"/>
        <v>43000</v>
      </c>
      <c r="E92" s="46">
        <f t="shared" si="13"/>
        <v>15735</v>
      </c>
      <c r="F92" s="32">
        <f t="shared" si="14"/>
        <v>3835305</v>
      </c>
      <c r="G92" s="30">
        <f>F92-ROUNDDOWN(SUM($E$16:E92)*20.315%,0)</f>
        <v>3720057</v>
      </c>
      <c r="I92" s="1">
        <f t="shared" si="11"/>
        <v>28</v>
      </c>
      <c r="J92" s="2">
        <f t="shared" si="19"/>
        <v>47118</v>
      </c>
      <c r="K92" s="32">
        <f t="shared" si="15"/>
        <v>85000</v>
      </c>
      <c r="L92" s="46">
        <f t="shared" si="16"/>
        <v>31105</v>
      </c>
      <c r="M92" s="32">
        <f t="shared" si="17"/>
        <v>7581457</v>
      </c>
      <c r="N92" s="30">
        <f>M92-ROUNDDOWN(SUM($L$16:L92)*20.315%,0)</f>
        <v>7353634</v>
      </c>
    </row>
    <row r="93" spans="2:14">
      <c r="B93" s="1">
        <f t="shared" si="10"/>
        <v>28</v>
      </c>
      <c r="C93" s="2">
        <f t="shared" si="18"/>
        <v>47149</v>
      </c>
      <c r="D93" s="32">
        <f t="shared" si="12"/>
        <v>43000</v>
      </c>
      <c r="E93" s="46">
        <f t="shared" si="13"/>
        <v>15980</v>
      </c>
      <c r="F93" s="32">
        <f t="shared" si="14"/>
        <v>3894285</v>
      </c>
      <c r="G93" s="30">
        <f>F93-ROUNDDOWN(SUM($E$16:E93)*20.315%,0)</f>
        <v>3775791</v>
      </c>
      <c r="I93" s="1">
        <f t="shared" si="11"/>
        <v>28</v>
      </c>
      <c r="J93" s="2">
        <f t="shared" si="19"/>
        <v>47149</v>
      </c>
      <c r="K93" s="32">
        <f t="shared" si="15"/>
        <v>85000</v>
      </c>
      <c r="L93" s="46">
        <f t="shared" si="16"/>
        <v>31589</v>
      </c>
      <c r="M93" s="32">
        <f t="shared" si="17"/>
        <v>7698046</v>
      </c>
      <c r="N93" s="30">
        <f>M93-ROUNDDOWN(SUM($L$16:L93)*20.315%,0)</f>
        <v>7463805</v>
      </c>
    </row>
    <row r="94" spans="2:14">
      <c r="B94" s="1">
        <f t="shared" ref="B94:B157" si="20">B82+1</f>
        <v>28</v>
      </c>
      <c r="C94" s="2">
        <f t="shared" si="18"/>
        <v>47177</v>
      </c>
      <c r="D94" s="32">
        <f t="shared" si="12"/>
        <v>43000</v>
      </c>
      <c r="E94" s="46">
        <f t="shared" si="13"/>
        <v>16226</v>
      </c>
      <c r="F94" s="32">
        <f t="shared" si="14"/>
        <v>3953511</v>
      </c>
      <c r="G94" s="30">
        <f>F94-ROUNDDOWN(SUM($E$16:E94)*20.315%,0)</f>
        <v>3831721</v>
      </c>
      <c r="I94" s="1">
        <f t="shared" ref="I94:I157" si="21">I82+1</f>
        <v>28</v>
      </c>
      <c r="J94" s="2">
        <f t="shared" si="19"/>
        <v>47177</v>
      </c>
      <c r="K94" s="32">
        <f t="shared" si="15"/>
        <v>85000</v>
      </c>
      <c r="L94" s="46">
        <f t="shared" si="16"/>
        <v>32075</v>
      </c>
      <c r="M94" s="32">
        <f t="shared" si="17"/>
        <v>7815121</v>
      </c>
      <c r="N94" s="30">
        <f>M94-ROUNDDOWN(SUM($L$16:L94)*20.315%,0)</f>
        <v>7574364</v>
      </c>
    </row>
    <row r="95" spans="2:14">
      <c r="B95" s="1">
        <f t="shared" si="20"/>
        <v>28</v>
      </c>
      <c r="C95" s="2">
        <f t="shared" si="18"/>
        <v>47208</v>
      </c>
      <c r="D95" s="32">
        <f t="shared" si="12"/>
        <v>43000</v>
      </c>
      <c r="E95" s="46">
        <f t="shared" si="13"/>
        <v>16472</v>
      </c>
      <c r="F95" s="32">
        <f t="shared" si="14"/>
        <v>4012983</v>
      </c>
      <c r="G95" s="30">
        <f>F95-ROUNDDOWN(SUM($E$16:E95)*20.315%,0)</f>
        <v>3887847</v>
      </c>
      <c r="I95" s="1">
        <f t="shared" si="21"/>
        <v>28</v>
      </c>
      <c r="J95" s="2">
        <f t="shared" si="19"/>
        <v>47208</v>
      </c>
      <c r="K95" s="32">
        <f t="shared" si="15"/>
        <v>85000</v>
      </c>
      <c r="L95" s="46">
        <f t="shared" si="16"/>
        <v>32563</v>
      </c>
      <c r="M95" s="32">
        <f t="shared" si="17"/>
        <v>7932684</v>
      </c>
      <c r="N95" s="30">
        <f>M95-ROUNDDOWN(SUM($L$16:L95)*20.315%,0)</f>
        <v>7685312</v>
      </c>
    </row>
    <row r="96" spans="2:14">
      <c r="B96" s="1">
        <f t="shared" si="20"/>
        <v>28</v>
      </c>
      <c r="C96" s="2">
        <f t="shared" si="18"/>
        <v>47238</v>
      </c>
      <c r="D96" s="32">
        <f t="shared" si="12"/>
        <v>43000</v>
      </c>
      <c r="E96" s="46">
        <f t="shared" si="13"/>
        <v>16720</v>
      </c>
      <c r="F96" s="32">
        <f t="shared" si="14"/>
        <v>4072703</v>
      </c>
      <c r="G96" s="30">
        <f>F96-ROUNDDOWN(SUM($E$16:E96)*20.315%,0)</f>
        <v>3944170</v>
      </c>
      <c r="I96" s="1">
        <f t="shared" si="21"/>
        <v>28</v>
      </c>
      <c r="J96" s="2">
        <f t="shared" si="19"/>
        <v>47238</v>
      </c>
      <c r="K96" s="32">
        <f t="shared" si="15"/>
        <v>85000</v>
      </c>
      <c r="L96" s="46">
        <f t="shared" si="16"/>
        <v>33052</v>
      </c>
      <c r="M96" s="32">
        <f t="shared" si="17"/>
        <v>8050736</v>
      </c>
      <c r="N96" s="30">
        <f>M96-ROUNDDOWN(SUM($L$16:L96)*20.315%,0)</f>
        <v>7796649</v>
      </c>
    </row>
    <row r="97" spans="2:14">
      <c r="B97" s="1">
        <f t="shared" si="20"/>
        <v>28</v>
      </c>
      <c r="C97" s="2">
        <f t="shared" si="18"/>
        <v>47269</v>
      </c>
      <c r="D97" s="32">
        <f t="shared" si="12"/>
        <v>43000</v>
      </c>
      <c r="E97" s="46">
        <f t="shared" si="13"/>
        <v>16969</v>
      </c>
      <c r="F97" s="32">
        <f t="shared" si="14"/>
        <v>4132672</v>
      </c>
      <c r="G97" s="30">
        <f>F97-ROUNDDOWN(SUM($E$16:E97)*20.315%,0)</f>
        <v>4000692</v>
      </c>
      <c r="I97" s="1">
        <f t="shared" si="21"/>
        <v>28</v>
      </c>
      <c r="J97" s="2">
        <f t="shared" si="19"/>
        <v>47269</v>
      </c>
      <c r="K97" s="32">
        <f t="shared" si="15"/>
        <v>85000</v>
      </c>
      <c r="L97" s="46">
        <f t="shared" si="16"/>
        <v>33544</v>
      </c>
      <c r="M97" s="32">
        <f t="shared" si="17"/>
        <v>8169280</v>
      </c>
      <c r="N97" s="30">
        <f>M97-ROUNDDOWN(SUM($L$16:L97)*20.315%,0)</f>
        <v>7908379</v>
      </c>
    </row>
    <row r="98" spans="2:14">
      <c r="B98" s="1">
        <f t="shared" si="20"/>
        <v>28</v>
      </c>
      <c r="C98" s="2">
        <f t="shared" si="18"/>
        <v>47299</v>
      </c>
      <c r="D98" s="32">
        <f t="shared" si="12"/>
        <v>43000</v>
      </c>
      <c r="E98" s="46">
        <f t="shared" si="13"/>
        <v>17219</v>
      </c>
      <c r="F98" s="32">
        <f t="shared" si="14"/>
        <v>4192891</v>
      </c>
      <c r="G98" s="30">
        <f>F98-ROUNDDOWN(SUM($E$16:E98)*20.315%,0)</f>
        <v>4057413</v>
      </c>
      <c r="I98" s="1">
        <f t="shared" si="21"/>
        <v>28</v>
      </c>
      <c r="J98" s="2">
        <f t="shared" si="19"/>
        <v>47299</v>
      </c>
      <c r="K98" s="32">
        <f t="shared" si="15"/>
        <v>85000</v>
      </c>
      <c r="L98" s="46">
        <f t="shared" si="16"/>
        <v>34038</v>
      </c>
      <c r="M98" s="32">
        <f t="shared" si="17"/>
        <v>8288318</v>
      </c>
      <c r="N98" s="30">
        <f>M98-ROUNDDOWN(SUM($L$16:L98)*20.315%,0)</f>
        <v>8020502</v>
      </c>
    </row>
    <row r="99" spans="2:14">
      <c r="B99" s="1">
        <f t="shared" si="20"/>
        <v>28</v>
      </c>
      <c r="C99" s="2">
        <f t="shared" si="18"/>
        <v>47330</v>
      </c>
      <c r="D99" s="32">
        <f t="shared" si="12"/>
        <v>43000</v>
      </c>
      <c r="E99" s="46">
        <f t="shared" si="13"/>
        <v>17470</v>
      </c>
      <c r="F99" s="32">
        <f t="shared" si="14"/>
        <v>4253361</v>
      </c>
      <c r="G99" s="30">
        <f>F99-ROUNDDOWN(SUM($E$16:E99)*20.315%,0)</f>
        <v>4114334</v>
      </c>
      <c r="I99" s="1">
        <f t="shared" si="21"/>
        <v>28</v>
      </c>
      <c r="J99" s="2">
        <f t="shared" si="19"/>
        <v>47330</v>
      </c>
      <c r="K99" s="32">
        <f t="shared" si="15"/>
        <v>85000</v>
      </c>
      <c r="L99" s="46">
        <f t="shared" si="16"/>
        <v>34534</v>
      </c>
      <c r="M99" s="32">
        <f t="shared" si="17"/>
        <v>8407852</v>
      </c>
      <c r="N99" s="30">
        <f>M99-ROUNDDOWN(SUM($L$16:L99)*20.315%,0)</f>
        <v>8133021</v>
      </c>
    </row>
    <row r="100" spans="2:14">
      <c r="B100" s="1">
        <f t="shared" si="20"/>
        <v>28</v>
      </c>
      <c r="C100" s="2">
        <f t="shared" si="18"/>
        <v>47361</v>
      </c>
      <c r="D100" s="32">
        <f t="shared" si="12"/>
        <v>43000</v>
      </c>
      <c r="E100" s="46">
        <f t="shared" si="13"/>
        <v>17722</v>
      </c>
      <c r="F100" s="32">
        <f t="shared" si="14"/>
        <v>4314083</v>
      </c>
      <c r="G100" s="30">
        <f>F100-ROUNDDOWN(SUM($E$16:E100)*20.315%,0)</f>
        <v>4171455</v>
      </c>
      <c r="I100" s="1">
        <f t="shared" si="21"/>
        <v>28</v>
      </c>
      <c r="J100" s="2">
        <f t="shared" si="19"/>
        <v>47361</v>
      </c>
      <c r="K100" s="32">
        <f t="shared" si="15"/>
        <v>85000</v>
      </c>
      <c r="L100" s="46">
        <f t="shared" si="16"/>
        <v>35032</v>
      </c>
      <c r="M100" s="32">
        <f t="shared" si="17"/>
        <v>8527884</v>
      </c>
      <c r="N100" s="30">
        <f>M100-ROUNDDOWN(SUM($L$16:L100)*20.315%,0)</f>
        <v>8245936</v>
      </c>
    </row>
    <row r="101" spans="2:14">
      <c r="B101" s="1">
        <f t="shared" si="20"/>
        <v>29</v>
      </c>
      <c r="C101" s="2">
        <f t="shared" si="18"/>
        <v>47391</v>
      </c>
      <c r="D101" s="32">
        <f t="shared" si="12"/>
        <v>43000</v>
      </c>
      <c r="E101" s="46">
        <f t="shared" si="13"/>
        <v>17975</v>
      </c>
      <c r="F101" s="32">
        <f t="shared" si="14"/>
        <v>4375058</v>
      </c>
      <c r="G101" s="30">
        <f>F101-ROUNDDOWN(SUM($E$16:E101)*20.315%,0)</f>
        <v>4228779</v>
      </c>
      <c r="I101" s="1">
        <f t="shared" si="21"/>
        <v>29</v>
      </c>
      <c r="J101" s="2">
        <f t="shared" si="19"/>
        <v>47391</v>
      </c>
      <c r="K101" s="32">
        <f t="shared" si="15"/>
        <v>85000</v>
      </c>
      <c r="L101" s="46">
        <f t="shared" si="16"/>
        <v>35532</v>
      </c>
      <c r="M101" s="32">
        <f t="shared" si="17"/>
        <v>8648416</v>
      </c>
      <c r="N101" s="30">
        <f>M101-ROUNDDOWN(SUM($L$16:L101)*20.315%,0)</f>
        <v>8359250</v>
      </c>
    </row>
    <row r="102" spans="2:14">
      <c r="B102" s="1">
        <f t="shared" si="20"/>
        <v>29</v>
      </c>
      <c r="C102" s="2">
        <f t="shared" si="18"/>
        <v>47422</v>
      </c>
      <c r="D102" s="32">
        <f t="shared" si="12"/>
        <v>43000</v>
      </c>
      <c r="E102" s="46">
        <f t="shared" si="13"/>
        <v>18229</v>
      </c>
      <c r="F102" s="32">
        <f t="shared" si="14"/>
        <v>4436287</v>
      </c>
      <c r="G102" s="30">
        <f>F102-ROUNDDOWN(SUM($E$16:E102)*20.315%,0)</f>
        <v>4286304</v>
      </c>
      <c r="I102" s="1">
        <f t="shared" si="21"/>
        <v>29</v>
      </c>
      <c r="J102" s="2">
        <f t="shared" si="19"/>
        <v>47422</v>
      </c>
      <c r="K102" s="32">
        <f t="shared" si="15"/>
        <v>85000</v>
      </c>
      <c r="L102" s="46">
        <f t="shared" si="16"/>
        <v>36035</v>
      </c>
      <c r="M102" s="32">
        <f t="shared" si="17"/>
        <v>8769451</v>
      </c>
      <c r="N102" s="30">
        <f>M102-ROUNDDOWN(SUM($L$16:L102)*20.315%,0)</f>
        <v>8472964</v>
      </c>
    </row>
    <row r="103" spans="2:14">
      <c r="B103" s="1">
        <f t="shared" si="20"/>
        <v>29</v>
      </c>
      <c r="C103" s="2">
        <f t="shared" si="18"/>
        <v>47452</v>
      </c>
      <c r="D103" s="32">
        <f t="shared" si="12"/>
        <v>43000</v>
      </c>
      <c r="E103" s="46">
        <f t="shared" si="13"/>
        <v>18484</v>
      </c>
      <c r="F103" s="32">
        <f t="shared" si="14"/>
        <v>4497771</v>
      </c>
      <c r="G103" s="30">
        <f>F103-ROUNDDOWN(SUM($E$16:E103)*20.315%,0)</f>
        <v>4344033</v>
      </c>
      <c r="I103" s="1">
        <f t="shared" si="21"/>
        <v>29</v>
      </c>
      <c r="J103" s="2">
        <f t="shared" si="19"/>
        <v>47452</v>
      </c>
      <c r="K103" s="32">
        <f t="shared" si="15"/>
        <v>85000</v>
      </c>
      <c r="L103" s="46">
        <f t="shared" si="16"/>
        <v>36539</v>
      </c>
      <c r="M103" s="32">
        <f t="shared" si="17"/>
        <v>8890990</v>
      </c>
      <c r="N103" s="30">
        <f>M103-ROUNDDOWN(SUM($L$16:L103)*20.315%,0)</f>
        <v>8587080</v>
      </c>
    </row>
    <row r="104" spans="2:14">
      <c r="B104" s="1">
        <f t="shared" si="20"/>
        <v>29</v>
      </c>
      <c r="C104" s="2">
        <f t="shared" si="18"/>
        <v>47483</v>
      </c>
      <c r="D104" s="32">
        <f t="shared" si="12"/>
        <v>43000</v>
      </c>
      <c r="E104" s="46">
        <f t="shared" si="13"/>
        <v>18740</v>
      </c>
      <c r="F104" s="32">
        <f t="shared" si="14"/>
        <v>4559511</v>
      </c>
      <c r="G104" s="30">
        <f>F104-ROUNDDOWN(SUM($E$16:E104)*20.315%,0)</f>
        <v>4401966</v>
      </c>
      <c r="I104" s="1">
        <f t="shared" si="21"/>
        <v>29</v>
      </c>
      <c r="J104" s="2">
        <f t="shared" si="19"/>
        <v>47483</v>
      </c>
      <c r="K104" s="32">
        <f t="shared" si="15"/>
        <v>85000</v>
      </c>
      <c r="L104" s="46">
        <f t="shared" si="16"/>
        <v>37045</v>
      </c>
      <c r="M104" s="32">
        <f t="shared" si="17"/>
        <v>9013035</v>
      </c>
      <c r="N104" s="30">
        <f>M104-ROUNDDOWN(SUM($L$16:L104)*20.315%,0)</f>
        <v>8701599</v>
      </c>
    </row>
    <row r="105" spans="2:14">
      <c r="B105" s="1">
        <f t="shared" si="20"/>
        <v>29</v>
      </c>
      <c r="C105" s="2">
        <f t="shared" si="18"/>
        <v>47514</v>
      </c>
      <c r="D105" s="32">
        <f t="shared" si="12"/>
        <v>43000</v>
      </c>
      <c r="E105" s="46">
        <f t="shared" si="13"/>
        <v>18997</v>
      </c>
      <c r="F105" s="32">
        <f t="shared" si="14"/>
        <v>4621508</v>
      </c>
      <c r="G105" s="30">
        <f>F105-ROUNDDOWN(SUM($E$16:E105)*20.315%,0)</f>
        <v>4460104</v>
      </c>
      <c r="I105" s="1">
        <f t="shared" si="21"/>
        <v>29</v>
      </c>
      <c r="J105" s="2">
        <f t="shared" si="19"/>
        <v>47514</v>
      </c>
      <c r="K105" s="32">
        <f t="shared" si="15"/>
        <v>85000</v>
      </c>
      <c r="L105" s="46">
        <f t="shared" si="16"/>
        <v>37554</v>
      </c>
      <c r="M105" s="32">
        <f t="shared" si="17"/>
        <v>9135589</v>
      </c>
      <c r="N105" s="30">
        <f>M105-ROUNDDOWN(SUM($L$16:L105)*20.315%,0)</f>
        <v>8816524</v>
      </c>
    </row>
    <row r="106" spans="2:14">
      <c r="B106" s="1">
        <f t="shared" si="20"/>
        <v>29</v>
      </c>
      <c r="C106" s="2">
        <f t="shared" si="18"/>
        <v>47542</v>
      </c>
      <c r="D106" s="32">
        <f t="shared" si="12"/>
        <v>43000</v>
      </c>
      <c r="E106" s="46">
        <f t="shared" si="13"/>
        <v>19256</v>
      </c>
      <c r="F106" s="32">
        <f t="shared" si="14"/>
        <v>4683764</v>
      </c>
      <c r="G106" s="30">
        <f>F106-ROUNDDOWN(SUM($E$16:E106)*20.315%,0)</f>
        <v>4518448</v>
      </c>
      <c r="I106" s="1">
        <f t="shared" si="21"/>
        <v>29</v>
      </c>
      <c r="J106" s="2">
        <f t="shared" si="19"/>
        <v>47542</v>
      </c>
      <c r="K106" s="32">
        <f t="shared" si="15"/>
        <v>85000</v>
      </c>
      <c r="L106" s="46">
        <f t="shared" si="16"/>
        <v>38064</v>
      </c>
      <c r="M106" s="32">
        <f t="shared" si="17"/>
        <v>9258653</v>
      </c>
      <c r="N106" s="30">
        <f>M106-ROUNDDOWN(SUM($L$16:L106)*20.315%,0)</f>
        <v>8931856</v>
      </c>
    </row>
    <row r="107" spans="2:14">
      <c r="B107" s="1">
        <f t="shared" si="20"/>
        <v>29</v>
      </c>
      <c r="C107" s="2">
        <f t="shared" si="18"/>
        <v>47573</v>
      </c>
      <c r="D107" s="32">
        <f t="shared" si="12"/>
        <v>43000</v>
      </c>
      <c r="E107" s="46">
        <f t="shared" si="13"/>
        <v>19515</v>
      </c>
      <c r="F107" s="32">
        <f t="shared" si="14"/>
        <v>4746279</v>
      </c>
      <c r="G107" s="30">
        <f>F107-ROUNDDOWN(SUM($E$16:E107)*20.315%,0)</f>
        <v>4576999</v>
      </c>
      <c r="I107" s="1">
        <f t="shared" si="21"/>
        <v>29</v>
      </c>
      <c r="J107" s="2">
        <f t="shared" si="19"/>
        <v>47573</v>
      </c>
      <c r="K107" s="32">
        <f t="shared" si="15"/>
        <v>85000</v>
      </c>
      <c r="L107" s="46">
        <f t="shared" si="16"/>
        <v>38577</v>
      </c>
      <c r="M107" s="32">
        <f t="shared" si="17"/>
        <v>9382230</v>
      </c>
      <c r="N107" s="30">
        <f>M107-ROUNDDOWN(SUM($L$16:L107)*20.315%,0)</f>
        <v>9047596</v>
      </c>
    </row>
    <row r="108" spans="2:14">
      <c r="B108" s="1">
        <f t="shared" si="20"/>
        <v>29</v>
      </c>
      <c r="C108" s="2">
        <f t="shared" si="18"/>
        <v>47603</v>
      </c>
      <c r="D108" s="32">
        <f t="shared" si="12"/>
        <v>43000</v>
      </c>
      <c r="E108" s="46">
        <f t="shared" si="13"/>
        <v>19776</v>
      </c>
      <c r="F108" s="32">
        <f t="shared" si="14"/>
        <v>4809055</v>
      </c>
      <c r="G108" s="30">
        <f>F108-ROUNDDOWN(SUM($E$16:E108)*20.315%,0)</f>
        <v>4635757</v>
      </c>
      <c r="I108" s="1">
        <f t="shared" si="21"/>
        <v>29</v>
      </c>
      <c r="J108" s="2">
        <f t="shared" si="19"/>
        <v>47603</v>
      </c>
      <c r="K108" s="32">
        <f t="shared" si="15"/>
        <v>85000</v>
      </c>
      <c r="L108" s="46">
        <f t="shared" si="16"/>
        <v>39092</v>
      </c>
      <c r="M108" s="32">
        <f t="shared" si="17"/>
        <v>9506322</v>
      </c>
      <c r="N108" s="30">
        <f>M108-ROUNDDOWN(SUM($L$16:L108)*20.315%,0)</f>
        <v>9163746</v>
      </c>
    </row>
    <row r="109" spans="2:14">
      <c r="B109" s="1">
        <f t="shared" si="20"/>
        <v>29</v>
      </c>
      <c r="C109" s="2">
        <f t="shared" si="18"/>
        <v>47634</v>
      </c>
      <c r="D109" s="32">
        <f t="shared" si="12"/>
        <v>43000</v>
      </c>
      <c r="E109" s="46">
        <f t="shared" si="13"/>
        <v>20037</v>
      </c>
      <c r="F109" s="32">
        <f t="shared" si="14"/>
        <v>4872092</v>
      </c>
      <c r="G109" s="30">
        <f>F109-ROUNDDOWN(SUM($E$16:E109)*20.315%,0)</f>
        <v>4694724</v>
      </c>
      <c r="I109" s="1">
        <f t="shared" si="21"/>
        <v>29</v>
      </c>
      <c r="J109" s="2">
        <f t="shared" si="19"/>
        <v>47634</v>
      </c>
      <c r="K109" s="32">
        <f t="shared" si="15"/>
        <v>85000</v>
      </c>
      <c r="L109" s="46">
        <f t="shared" si="16"/>
        <v>39609</v>
      </c>
      <c r="M109" s="32">
        <f t="shared" si="17"/>
        <v>9630931</v>
      </c>
      <c r="N109" s="30">
        <f>M109-ROUNDDOWN(SUM($L$16:L109)*20.315%,0)</f>
        <v>9280309</v>
      </c>
    </row>
    <row r="110" spans="2:14">
      <c r="B110" s="1">
        <f t="shared" si="20"/>
        <v>29</v>
      </c>
      <c r="C110" s="2">
        <f t="shared" si="18"/>
        <v>47664</v>
      </c>
      <c r="D110" s="32">
        <f t="shared" si="12"/>
        <v>43000</v>
      </c>
      <c r="E110" s="46">
        <f t="shared" si="13"/>
        <v>20300</v>
      </c>
      <c r="F110" s="32">
        <f t="shared" si="14"/>
        <v>4935392</v>
      </c>
      <c r="G110" s="30">
        <f>F110-ROUNDDOWN(SUM($E$16:E110)*20.315%,0)</f>
        <v>4753900</v>
      </c>
      <c r="I110" s="1">
        <f t="shared" si="21"/>
        <v>29</v>
      </c>
      <c r="J110" s="2">
        <f t="shared" si="19"/>
        <v>47664</v>
      </c>
      <c r="K110" s="32">
        <f t="shared" si="15"/>
        <v>85000</v>
      </c>
      <c r="L110" s="46">
        <f t="shared" si="16"/>
        <v>40128</v>
      </c>
      <c r="M110" s="32">
        <f t="shared" si="17"/>
        <v>9756059</v>
      </c>
      <c r="N110" s="30">
        <f>M110-ROUNDDOWN(SUM($L$16:L110)*20.315%,0)</f>
        <v>9397285</v>
      </c>
    </row>
    <row r="111" spans="2:14">
      <c r="B111" s="1">
        <f t="shared" si="20"/>
        <v>29</v>
      </c>
      <c r="C111" s="2">
        <f t="shared" si="18"/>
        <v>47695</v>
      </c>
      <c r="D111" s="32">
        <f t="shared" si="12"/>
        <v>43000</v>
      </c>
      <c r="E111" s="46">
        <f t="shared" si="13"/>
        <v>20564</v>
      </c>
      <c r="F111" s="32">
        <f t="shared" si="14"/>
        <v>4998956</v>
      </c>
      <c r="G111" s="30">
        <f>F111-ROUNDDOWN(SUM($E$16:E111)*20.315%,0)</f>
        <v>4813286</v>
      </c>
      <c r="I111" s="1">
        <f t="shared" si="21"/>
        <v>29</v>
      </c>
      <c r="J111" s="2">
        <f t="shared" si="19"/>
        <v>47695</v>
      </c>
      <c r="K111" s="32">
        <f t="shared" si="15"/>
        <v>85000</v>
      </c>
      <c r="L111" s="46">
        <f t="shared" si="16"/>
        <v>40650</v>
      </c>
      <c r="M111" s="32">
        <f t="shared" si="17"/>
        <v>9881709</v>
      </c>
      <c r="N111" s="30">
        <f>M111-ROUNDDOWN(SUM($L$16:L111)*20.315%,0)</f>
        <v>9514677</v>
      </c>
    </row>
    <row r="112" spans="2:14">
      <c r="B112" s="1">
        <f t="shared" si="20"/>
        <v>29</v>
      </c>
      <c r="C112" s="2">
        <f t="shared" si="18"/>
        <v>47726</v>
      </c>
      <c r="D112" s="32">
        <f t="shared" si="12"/>
        <v>43000</v>
      </c>
      <c r="E112" s="46">
        <f t="shared" si="13"/>
        <v>20828</v>
      </c>
      <c r="F112" s="32">
        <f t="shared" si="14"/>
        <v>5062784</v>
      </c>
      <c r="G112" s="30">
        <f>F112-ROUNDDOWN(SUM($E$16:E112)*20.315%,0)</f>
        <v>4872883</v>
      </c>
      <c r="I112" s="1">
        <f t="shared" si="21"/>
        <v>29</v>
      </c>
      <c r="J112" s="2">
        <f t="shared" si="19"/>
        <v>47726</v>
      </c>
      <c r="K112" s="32">
        <f t="shared" si="15"/>
        <v>85000</v>
      </c>
      <c r="L112" s="46">
        <f t="shared" si="16"/>
        <v>41173</v>
      </c>
      <c r="M112" s="32">
        <f t="shared" si="17"/>
        <v>10007882</v>
      </c>
      <c r="N112" s="30">
        <f>M112-ROUNDDOWN(SUM($L$16:L112)*20.315%,0)</f>
        <v>9632485</v>
      </c>
    </row>
    <row r="113" spans="2:14">
      <c r="B113" s="1">
        <f t="shared" si="20"/>
        <v>30</v>
      </c>
      <c r="C113" s="2">
        <f t="shared" si="18"/>
        <v>47756</v>
      </c>
      <c r="D113" s="32">
        <f t="shared" si="12"/>
        <v>43000</v>
      </c>
      <c r="E113" s="46">
        <f t="shared" si="13"/>
        <v>21094</v>
      </c>
      <c r="F113" s="32">
        <f t="shared" si="14"/>
        <v>5126878</v>
      </c>
      <c r="G113" s="30">
        <f>F113-ROUNDDOWN(SUM($E$16:E113)*20.315%,0)</f>
        <v>4932692</v>
      </c>
      <c r="I113" s="1">
        <f t="shared" si="21"/>
        <v>30</v>
      </c>
      <c r="J113" s="2">
        <f t="shared" si="19"/>
        <v>47756</v>
      </c>
      <c r="K113" s="32">
        <f t="shared" si="15"/>
        <v>85000</v>
      </c>
      <c r="L113" s="46">
        <f t="shared" si="16"/>
        <v>41699</v>
      </c>
      <c r="M113" s="32">
        <f t="shared" si="17"/>
        <v>10134581</v>
      </c>
      <c r="N113" s="30">
        <f>M113-ROUNDDOWN(SUM($L$16:L113)*20.315%,0)</f>
        <v>9750713</v>
      </c>
    </row>
    <row r="114" spans="2:14">
      <c r="B114" s="1">
        <f t="shared" si="20"/>
        <v>30</v>
      </c>
      <c r="C114" s="2">
        <f t="shared" si="18"/>
        <v>47787</v>
      </c>
      <c r="D114" s="32">
        <f t="shared" si="12"/>
        <v>43000</v>
      </c>
      <c r="E114" s="46">
        <f t="shared" si="13"/>
        <v>21361</v>
      </c>
      <c r="F114" s="32">
        <f t="shared" si="14"/>
        <v>5191239</v>
      </c>
      <c r="G114" s="30">
        <f>F114-ROUNDDOWN(SUM($E$16:E114)*20.315%,0)</f>
        <v>4992713</v>
      </c>
      <c r="I114" s="1">
        <f t="shared" si="21"/>
        <v>30</v>
      </c>
      <c r="J114" s="2">
        <f t="shared" si="19"/>
        <v>47787</v>
      </c>
      <c r="K114" s="32">
        <f t="shared" si="15"/>
        <v>85000</v>
      </c>
      <c r="L114" s="46">
        <f t="shared" si="16"/>
        <v>42227</v>
      </c>
      <c r="M114" s="32">
        <f t="shared" si="17"/>
        <v>10261808</v>
      </c>
      <c r="N114" s="30">
        <f>M114-ROUNDDOWN(SUM($L$16:L114)*20.315%,0)</f>
        <v>9869362</v>
      </c>
    </row>
    <row r="115" spans="2:14">
      <c r="B115" s="1">
        <f t="shared" si="20"/>
        <v>30</v>
      </c>
      <c r="C115" s="2">
        <f t="shared" si="18"/>
        <v>47817</v>
      </c>
      <c r="D115" s="32">
        <f t="shared" si="12"/>
        <v>43000</v>
      </c>
      <c r="E115" s="46">
        <f t="shared" si="13"/>
        <v>21630</v>
      </c>
      <c r="F115" s="32">
        <f t="shared" si="14"/>
        <v>5255869</v>
      </c>
      <c r="G115" s="30">
        <f>F115-ROUNDDOWN(SUM($E$16:E115)*20.315%,0)</f>
        <v>5052949</v>
      </c>
      <c r="I115" s="1">
        <f t="shared" si="21"/>
        <v>30</v>
      </c>
      <c r="J115" s="2">
        <f t="shared" si="19"/>
        <v>47817</v>
      </c>
      <c r="K115" s="32">
        <f t="shared" si="15"/>
        <v>85000</v>
      </c>
      <c r="L115" s="46">
        <f t="shared" si="16"/>
        <v>42757</v>
      </c>
      <c r="M115" s="32">
        <f t="shared" si="17"/>
        <v>10389565</v>
      </c>
      <c r="N115" s="30">
        <f>M115-ROUNDDOWN(SUM($L$16:L115)*20.315%,0)</f>
        <v>9988433</v>
      </c>
    </row>
    <row r="116" spans="2:14">
      <c r="B116" s="1">
        <f t="shared" si="20"/>
        <v>30</v>
      </c>
      <c r="C116" s="2">
        <f t="shared" si="18"/>
        <v>47848</v>
      </c>
      <c r="D116" s="32">
        <f t="shared" si="12"/>
        <v>43000</v>
      </c>
      <c r="E116" s="46">
        <f t="shared" si="13"/>
        <v>21899</v>
      </c>
      <c r="F116" s="32">
        <f t="shared" si="14"/>
        <v>5320768</v>
      </c>
      <c r="G116" s="30">
        <f>F116-ROUNDDOWN(SUM($E$16:E116)*20.315%,0)</f>
        <v>5113399</v>
      </c>
      <c r="I116" s="1">
        <f t="shared" si="21"/>
        <v>30</v>
      </c>
      <c r="J116" s="2">
        <f t="shared" si="19"/>
        <v>47848</v>
      </c>
      <c r="K116" s="32">
        <f t="shared" si="15"/>
        <v>85000</v>
      </c>
      <c r="L116" s="46">
        <f t="shared" si="16"/>
        <v>43289</v>
      </c>
      <c r="M116" s="32">
        <f t="shared" si="17"/>
        <v>10517854</v>
      </c>
      <c r="N116" s="30">
        <f>M116-ROUNDDOWN(SUM($L$16:L116)*20.315%,0)</f>
        <v>10107927</v>
      </c>
    </row>
    <row r="117" spans="2:14">
      <c r="B117" s="1">
        <f t="shared" si="20"/>
        <v>30</v>
      </c>
      <c r="C117" s="2">
        <f t="shared" si="18"/>
        <v>47879</v>
      </c>
      <c r="D117" s="32">
        <f t="shared" si="12"/>
        <v>43000</v>
      </c>
      <c r="E117" s="46">
        <f t="shared" si="13"/>
        <v>22169</v>
      </c>
      <c r="F117" s="32">
        <f t="shared" si="14"/>
        <v>5385937</v>
      </c>
      <c r="G117" s="30">
        <f>F117-ROUNDDOWN(SUM($E$16:E117)*20.315%,0)</f>
        <v>5174065</v>
      </c>
      <c r="I117" s="1">
        <f t="shared" si="21"/>
        <v>30</v>
      </c>
      <c r="J117" s="2">
        <f t="shared" si="19"/>
        <v>47879</v>
      </c>
      <c r="K117" s="32">
        <f t="shared" si="15"/>
        <v>85000</v>
      </c>
      <c r="L117" s="46">
        <f t="shared" si="16"/>
        <v>43824</v>
      </c>
      <c r="M117" s="32">
        <f t="shared" si="17"/>
        <v>10646678</v>
      </c>
      <c r="N117" s="30">
        <f>M117-ROUNDDOWN(SUM($L$16:L117)*20.315%,0)</f>
        <v>10227849</v>
      </c>
    </row>
    <row r="118" spans="2:14">
      <c r="B118" s="1">
        <f t="shared" si="20"/>
        <v>30</v>
      </c>
      <c r="C118" s="2">
        <f t="shared" si="18"/>
        <v>47907</v>
      </c>
      <c r="D118" s="32">
        <f t="shared" si="12"/>
        <v>43000</v>
      </c>
      <c r="E118" s="46">
        <f t="shared" si="13"/>
        <v>22441</v>
      </c>
      <c r="F118" s="32">
        <f t="shared" si="14"/>
        <v>5451378</v>
      </c>
      <c r="G118" s="30">
        <f>F118-ROUNDDOWN(SUM($E$16:E118)*20.315%,0)</f>
        <v>5234947</v>
      </c>
      <c r="I118" s="1">
        <f t="shared" si="21"/>
        <v>30</v>
      </c>
      <c r="J118" s="2">
        <f t="shared" si="19"/>
        <v>47907</v>
      </c>
      <c r="K118" s="32">
        <f t="shared" si="15"/>
        <v>85000</v>
      </c>
      <c r="L118" s="46">
        <f t="shared" si="16"/>
        <v>44361</v>
      </c>
      <c r="M118" s="32">
        <f t="shared" si="17"/>
        <v>10776039</v>
      </c>
      <c r="N118" s="30">
        <f>M118-ROUNDDOWN(SUM($L$16:L118)*20.315%,0)</f>
        <v>10348198</v>
      </c>
    </row>
    <row r="119" spans="2:14">
      <c r="B119" s="1">
        <f t="shared" si="20"/>
        <v>30</v>
      </c>
      <c r="C119" s="2">
        <f t="shared" si="18"/>
        <v>47938</v>
      </c>
      <c r="D119" s="32">
        <f t="shared" si="12"/>
        <v>43000</v>
      </c>
      <c r="E119" s="46">
        <f t="shared" si="13"/>
        <v>22714</v>
      </c>
      <c r="F119" s="32">
        <f t="shared" si="14"/>
        <v>5517092</v>
      </c>
      <c r="G119" s="30">
        <f>F119-ROUNDDOWN(SUM($E$16:E119)*20.315%,0)</f>
        <v>5296047</v>
      </c>
      <c r="I119" s="1">
        <f t="shared" si="21"/>
        <v>30</v>
      </c>
      <c r="J119" s="2">
        <f t="shared" si="19"/>
        <v>47938</v>
      </c>
      <c r="K119" s="32">
        <f t="shared" si="15"/>
        <v>85000</v>
      </c>
      <c r="L119" s="46">
        <f t="shared" si="16"/>
        <v>44900</v>
      </c>
      <c r="M119" s="32">
        <f t="shared" si="17"/>
        <v>10905939</v>
      </c>
      <c r="N119" s="30">
        <f>M119-ROUNDDOWN(SUM($L$16:L119)*20.315%,0)</f>
        <v>10468976</v>
      </c>
    </row>
    <row r="120" spans="2:14">
      <c r="B120" s="1">
        <f t="shared" si="20"/>
        <v>30</v>
      </c>
      <c r="C120" s="2">
        <f t="shared" si="18"/>
        <v>47968</v>
      </c>
      <c r="D120" s="32">
        <f t="shared" si="12"/>
        <v>43000</v>
      </c>
      <c r="E120" s="46">
        <f t="shared" si="13"/>
        <v>22987</v>
      </c>
      <c r="F120" s="32">
        <f t="shared" si="14"/>
        <v>5583079</v>
      </c>
      <c r="G120" s="30">
        <f>F120-ROUNDDOWN(SUM($E$16:E120)*20.315%,0)</f>
        <v>5357364</v>
      </c>
      <c r="I120" s="1">
        <f t="shared" si="21"/>
        <v>30</v>
      </c>
      <c r="J120" s="2">
        <f t="shared" si="19"/>
        <v>47968</v>
      </c>
      <c r="K120" s="32">
        <f t="shared" si="15"/>
        <v>85000</v>
      </c>
      <c r="L120" s="46">
        <f t="shared" si="16"/>
        <v>45441</v>
      </c>
      <c r="M120" s="32">
        <f t="shared" si="17"/>
        <v>11036380</v>
      </c>
      <c r="N120" s="30">
        <f>M120-ROUNDDOWN(SUM($L$16:L120)*20.315%,0)</f>
        <v>10590186</v>
      </c>
    </row>
    <row r="121" spans="2:14">
      <c r="B121" s="1">
        <f t="shared" si="20"/>
        <v>30</v>
      </c>
      <c r="C121" s="2">
        <f t="shared" si="18"/>
        <v>47999</v>
      </c>
      <c r="D121" s="32">
        <f t="shared" si="12"/>
        <v>43000</v>
      </c>
      <c r="E121" s="46">
        <f t="shared" si="13"/>
        <v>23262</v>
      </c>
      <c r="F121" s="32">
        <f t="shared" si="14"/>
        <v>5649341</v>
      </c>
      <c r="G121" s="30">
        <f>F121-ROUNDDOWN(SUM($E$16:E121)*20.315%,0)</f>
        <v>5418900</v>
      </c>
      <c r="I121" s="1">
        <f t="shared" si="21"/>
        <v>30</v>
      </c>
      <c r="J121" s="2">
        <f t="shared" si="19"/>
        <v>47999</v>
      </c>
      <c r="K121" s="32">
        <f t="shared" si="15"/>
        <v>85000</v>
      </c>
      <c r="L121" s="46">
        <f t="shared" si="16"/>
        <v>45984</v>
      </c>
      <c r="M121" s="32">
        <f t="shared" si="17"/>
        <v>11167364</v>
      </c>
      <c r="N121" s="30">
        <f>M121-ROUNDDOWN(SUM($L$16:L121)*20.315%,0)</f>
        <v>10711828</v>
      </c>
    </row>
    <row r="122" spans="2:14">
      <c r="B122" s="1">
        <f t="shared" si="20"/>
        <v>30</v>
      </c>
      <c r="C122" s="2">
        <f t="shared" si="18"/>
        <v>48029</v>
      </c>
      <c r="D122" s="32">
        <f t="shared" si="12"/>
        <v>43000</v>
      </c>
      <c r="E122" s="46">
        <f t="shared" si="13"/>
        <v>23538</v>
      </c>
      <c r="F122" s="32">
        <f t="shared" si="14"/>
        <v>5715879</v>
      </c>
      <c r="G122" s="30">
        <f>F122-ROUNDDOWN(SUM($E$16:E122)*20.315%,0)</f>
        <v>5480656</v>
      </c>
      <c r="I122" s="1">
        <f t="shared" si="21"/>
        <v>30</v>
      </c>
      <c r="J122" s="2">
        <f t="shared" si="19"/>
        <v>48029</v>
      </c>
      <c r="K122" s="32">
        <f t="shared" si="15"/>
        <v>85000</v>
      </c>
      <c r="L122" s="46">
        <f t="shared" si="16"/>
        <v>46530</v>
      </c>
      <c r="M122" s="32">
        <f t="shared" si="17"/>
        <v>11298894</v>
      </c>
      <c r="N122" s="30">
        <f>M122-ROUNDDOWN(SUM($L$16:L122)*20.315%,0)</f>
        <v>10833906</v>
      </c>
    </row>
    <row r="123" spans="2:14">
      <c r="B123" s="1">
        <f t="shared" si="20"/>
        <v>30</v>
      </c>
      <c r="C123" s="2">
        <f t="shared" si="18"/>
        <v>48060</v>
      </c>
      <c r="D123" s="32">
        <f t="shared" si="12"/>
        <v>43000</v>
      </c>
      <c r="E123" s="46">
        <f t="shared" si="13"/>
        <v>23816</v>
      </c>
      <c r="F123" s="32">
        <f t="shared" si="14"/>
        <v>5782695</v>
      </c>
      <c r="G123" s="30">
        <f>F123-ROUNDDOWN(SUM($E$16:E123)*20.315%,0)</f>
        <v>5542634</v>
      </c>
      <c r="I123" s="1">
        <f t="shared" si="21"/>
        <v>30</v>
      </c>
      <c r="J123" s="2">
        <f t="shared" si="19"/>
        <v>48060</v>
      </c>
      <c r="K123" s="32">
        <f t="shared" si="15"/>
        <v>85000</v>
      </c>
      <c r="L123" s="46">
        <f t="shared" si="16"/>
        <v>47078</v>
      </c>
      <c r="M123" s="32">
        <f t="shared" si="17"/>
        <v>11430972</v>
      </c>
      <c r="N123" s="30">
        <f>M123-ROUNDDOWN(SUM($L$16:L123)*20.315%,0)</f>
        <v>10956420</v>
      </c>
    </row>
    <row r="124" spans="2:14">
      <c r="B124" s="1">
        <f t="shared" si="20"/>
        <v>30</v>
      </c>
      <c r="C124" s="2">
        <f t="shared" si="18"/>
        <v>48091</v>
      </c>
      <c r="D124" s="32">
        <f t="shared" si="12"/>
        <v>43000</v>
      </c>
      <c r="E124" s="46">
        <f t="shared" si="13"/>
        <v>24094</v>
      </c>
      <c r="F124" s="32">
        <f t="shared" si="14"/>
        <v>5849789</v>
      </c>
      <c r="G124" s="30">
        <f>F124-ROUNDDOWN(SUM($E$16:E124)*20.315%,0)</f>
        <v>5604833</v>
      </c>
      <c r="I124" s="1">
        <f t="shared" si="21"/>
        <v>30</v>
      </c>
      <c r="J124" s="2">
        <f t="shared" si="19"/>
        <v>48091</v>
      </c>
      <c r="K124" s="32">
        <f t="shared" si="15"/>
        <v>85000</v>
      </c>
      <c r="L124" s="46">
        <f t="shared" si="16"/>
        <v>47629</v>
      </c>
      <c r="M124" s="32">
        <f t="shared" si="17"/>
        <v>11563601</v>
      </c>
      <c r="N124" s="30">
        <f>M124-ROUNDDOWN(SUM($L$16:L124)*20.315%,0)</f>
        <v>11079373</v>
      </c>
    </row>
    <row r="125" spans="2:14">
      <c r="B125" s="1">
        <f t="shared" si="20"/>
        <v>31</v>
      </c>
      <c r="C125" s="2">
        <f t="shared" si="18"/>
        <v>48121</v>
      </c>
      <c r="D125" s="32">
        <f t="shared" si="12"/>
        <v>43000</v>
      </c>
      <c r="E125" s="46">
        <f t="shared" si="13"/>
        <v>24374</v>
      </c>
      <c r="F125" s="32">
        <f t="shared" si="14"/>
        <v>5917163</v>
      </c>
      <c r="G125" s="30">
        <f>F125-ROUNDDOWN(SUM($E$16:E125)*20.315%,0)</f>
        <v>5667256</v>
      </c>
      <c r="I125" s="1">
        <f t="shared" si="21"/>
        <v>31</v>
      </c>
      <c r="J125" s="2">
        <f t="shared" si="19"/>
        <v>48121</v>
      </c>
      <c r="K125" s="32">
        <f t="shared" si="15"/>
        <v>85000</v>
      </c>
      <c r="L125" s="46">
        <f t="shared" si="16"/>
        <v>48181</v>
      </c>
      <c r="M125" s="32">
        <f t="shared" si="17"/>
        <v>11696782</v>
      </c>
      <c r="N125" s="30">
        <f>M125-ROUNDDOWN(SUM($L$16:L125)*20.315%,0)</f>
        <v>11202766</v>
      </c>
    </row>
    <row r="126" spans="2:14">
      <c r="B126" s="1">
        <f t="shared" si="20"/>
        <v>31</v>
      </c>
      <c r="C126" s="2">
        <f t="shared" si="18"/>
        <v>48152</v>
      </c>
      <c r="D126" s="32">
        <f t="shared" si="12"/>
        <v>43000</v>
      </c>
      <c r="E126" s="46">
        <f t="shared" si="13"/>
        <v>24654</v>
      </c>
      <c r="F126" s="32">
        <f t="shared" si="14"/>
        <v>5984817</v>
      </c>
      <c r="G126" s="30">
        <f>F126-ROUNDDOWN(SUM($E$16:E126)*20.315%,0)</f>
        <v>5729901</v>
      </c>
      <c r="I126" s="1">
        <f t="shared" si="21"/>
        <v>31</v>
      </c>
      <c r="J126" s="2">
        <f t="shared" si="19"/>
        <v>48152</v>
      </c>
      <c r="K126" s="32">
        <f t="shared" si="15"/>
        <v>85000</v>
      </c>
      <c r="L126" s="46">
        <f t="shared" si="16"/>
        <v>48736</v>
      </c>
      <c r="M126" s="32">
        <f t="shared" si="17"/>
        <v>11830518</v>
      </c>
      <c r="N126" s="30">
        <f>M126-ROUNDDOWN(SUM($L$16:L126)*20.315%,0)</f>
        <v>11326601</v>
      </c>
    </row>
    <row r="127" spans="2:14">
      <c r="B127" s="1">
        <f t="shared" si="20"/>
        <v>31</v>
      </c>
      <c r="C127" s="2">
        <f t="shared" si="18"/>
        <v>48182</v>
      </c>
      <c r="D127" s="32">
        <f t="shared" si="12"/>
        <v>43000</v>
      </c>
      <c r="E127" s="46">
        <f t="shared" si="13"/>
        <v>24936</v>
      </c>
      <c r="F127" s="32">
        <f t="shared" si="14"/>
        <v>6052753</v>
      </c>
      <c r="G127" s="30">
        <f>F127-ROUNDDOWN(SUM($E$16:E127)*20.315%,0)</f>
        <v>5792772</v>
      </c>
      <c r="I127" s="1">
        <f t="shared" si="21"/>
        <v>31</v>
      </c>
      <c r="J127" s="2">
        <f t="shared" si="19"/>
        <v>48182</v>
      </c>
      <c r="K127" s="32">
        <f t="shared" si="15"/>
        <v>85000</v>
      </c>
      <c r="L127" s="46">
        <f t="shared" si="16"/>
        <v>49293</v>
      </c>
      <c r="M127" s="32">
        <f t="shared" si="17"/>
        <v>11964811</v>
      </c>
      <c r="N127" s="30">
        <f>M127-ROUNDDOWN(SUM($L$16:L127)*20.315%,0)</f>
        <v>11450880</v>
      </c>
    </row>
    <row r="128" spans="2:14">
      <c r="B128" s="1">
        <f t="shared" si="20"/>
        <v>31</v>
      </c>
      <c r="C128" s="2">
        <f t="shared" si="18"/>
        <v>48213</v>
      </c>
      <c r="D128" s="32">
        <f t="shared" si="12"/>
        <v>43000</v>
      </c>
      <c r="E128" s="46">
        <f t="shared" si="13"/>
        <v>25219</v>
      </c>
      <c r="F128" s="32">
        <f t="shared" si="14"/>
        <v>6120972</v>
      </c>
      <c r="G128" s="30">
        <f>F128-ROUNDDOWN(SUM($E$16:E128)*20.315%,0)</f>
        <v>5855867</v>
      </c>
      <c r="I128" s="1">
        <f t="shared" si="21"/>
        <v>31</v>
      </c>
      <c r="J128" s="2">
        <f t="shared" si="19"/>
        <v>48213</v>
      </c>
      <c r="K128" s="32">
        <f t="shared" si="15"/>
        <v>85000</v>
      </c>
      <c r="L128" s="46">
        <f t="shared" si="16"/>
        <v>49853</v>
      </c>
      <c r="M128" s="32">
        <f t="shared" si="17"/>
        <v>12099664</v>
      </c>
      <c r="N128" s="30">
        <f>M128-ROUNDDOWN(SUM($L$16:L128)*20.315%,0)</f>
        <v>11575606</v>
      </c>
    </row>
    <row r="129" spans="2:14">
      <c r="B129" s="1">
        <f t="shared" si="20"/>
        <v>31</v>
      </c>
      <c r="C129" s="2">
        <f t="shared" si="18"/>
        <v>48244</v>
      </c>
      <c r="D129" s="32">
        <f t="shared" si="12"/>
        <v>43000</v>
      </c>
      <c r="E129" s="46">
        <f t="shared" si="13"/>
        <v>25504</v>
      </c>
      <c r="F129" s="32">
        <f t="shared" si="14"/>
        <v>6189476</v>
      </c>
      <c r="G129" s="30">
        <f>F129-ROUNDDOWN(SUM($E$16:E129)*20.315%,0)</f>
        <v>5919190</v>
      </c>
      <c r="I129" s="1">
        <f t="shared" si="21"/>
        <v>31</v>
      </c>
      <c r="J129" s="2">
        <f t="shared" si="19"/>
        <v>48244</v>
      </c>
      <c r="K129" s="32">
        <f t="shared" si="15"/>
        <v>85000</v>
      </c>
      <c r="L129" s="46">
        <f t="shared" si="16"/>
        <v>50415</v>
      </c>
      <c r="M129" s="32">
        <f t="shared" si="17"/>
        <v>12235079</v>
      </c>
      <c r="N129" s="30">
        <f>M129-ROUNDDOWN(SUM($L$16:L129)*20.315%,0)</f>
        <v>11700779</v>
      </c>
    </row>
    <row r="130" spans="2:14">
      <c r="B130" s="1">
        <f t="shared" si="20"/>
        <v>31</v>
      </c>
      <c r="C130" s="2">
        <f t="shared" si="18"/>
        <v>48273</v>
      </c>
      <c r="D130" s="32">
        <f t="shared" si="12"/>
        <v>43000</v>
      </c>
      <c r="E130" s="46">
        <f t="shared" si="13"/>
        <v>25789</v>
      </c>
      <c r="F130" s="32">
        <f t="shared" si="14"/>
        <v>6258265</v>
      </c>
      <c r="G130" s="30">
        <f>F130-ROUNDDOWN(SUM($E$16:E130)*20.315%,0)</f>
        <v>5982740</v>
      </c>
      <c r="I130" s="1">
        <f t="shared" si="21"/>
        <v>31</v>
      </c>
      <c r="J130" s="2">
        <f t="shared" si="19"/>
        <v>48273</v>
      </c>
      <c r="K130" s="32">
        <f t="shared" si="15"/>
        <v>85000</v>
      </c>
      <c r="L130" s="46">
        <f t="shared" si="16"/>
        <v>50979</v>
      </c>
      <c r="M130" s="32">
        <f t="shared" si="17"/>
        <v>12371058</v>
      </c>
      <c r="N130" s="30">
        <f>M130-ROUNDDOWN(SUM($L$16:L130)*20.315%,0)</f>
        <v>11826402</v>
      </c>
    </row>
    <row r="131" spans="2:14">
      <c r="B131" s="1">
        <f t="shared" si="20"/>
        <v>31</v>
      </c>
      <c r="C131" s="2">
        <f t="shared" si="18"/>
        <v>48304</v>
      </c>
      <c r="D131" s="32">
        <f t="shared" si="12"/>
        <v>43000</v>
      </c>
      <c r="E131" s="46">
        <f t="shared" si="13"/>
        <v>26076</v>
      </c>
      <c r="F131" s="32">
        <f t="shared" si="14"/>
        <v>6327341</v>
      </c>
      <c r="G131" s="30">
        <f>F131-ROUNDDOWN(SUM($E$16:E131)*20.315%,0)</f>
        <v>6046519</v>
      </c>
      <c r="I131" s="1">
        <f t="shared" si="21"/>
        <v>31</v>
      </c>
      <c r="J131" s="2">
        <f t="shared" si="19"/>
        <v>48304</v>
      </c>
      <c r="K131" s="32">
        <f t="shared" si="15"/>
        <v>85000</v>
      </c>
      <c r="L131" s="46">
        <f t="shared" si="16"/>
        <v>51546</v>
      </c>
      <c r="M131" s="32">
        <f t="shared" si="17"/>
        <v>12507604</v>
      </c>
      <c r="N131" s="30">
        <f>M131-ROUNDDOWN(SUM($L$16:L131)*20.315%,0)</f>
        <v>11952476</v>
      </c>
    </row>
    <row r="132" spans="2:14">
      <c r="B132" s="1">
        <f t="shared" si="20"/>
        <v>31</v>
      </c>
      <c r="C132" s="2">
        <f t="shared" si="18"/>
        <v>48334</v>
      </c>
      <c r="D132" s="32">
        <f t="shared" si="12"/>
        <v>43000</v>
      </c>
      <c r="E132" s="46">
        <f t="shared" si="13"/>
        <v>26363</v>
      </c>
      <c r="F132" s="32">
        <f t="shared" si="14"/>
        <v>6396704</v>
      </c>
      <c r="G132" s="30">
        <f>F132-ROUNDDOWN(SUM($E$16:E132)*20.315%,0)</f>
        <v>6110526</v>
      </c>
      <c r="I132" s="1">
        <f t="shared" si="21"/>
        <v>31</v>
      </c>
      <c r="J132" s="2">
        <f t="shared" si="19"/>
        <v>48334</v>
      </c>
      <c r="K132" s="32">
        <f t="shared" si="15"/>
        <v>85000</v>
      </c>
      <c r="L132" s="46">
        <f t="shared" si="16"/>
        <v>52115</v>
      </c>
      <c r="M132" s="32">
        <f t="shared" si="17"/>
        <v>12644719</v>
      </c>
      <c r="N132" s="30">
        <f>M132-ROUNDDOWN(SUM($L$16:L132)*20.315%,0)</f>
        <v>12079004</v>
      </c>
    </row>
    <row r="133" spans="2:14">
      <c r="B133" s="1">
        <f t="shared" si="20"/>
        <v>31</v>
      </c>
      <c r="C133" s="2">
        <f t="shared" si="18"/>
        <v>48365</v>
      </c>
      <c r="D133" s="32">
        <f t="shared" si="12"/>
        <v>43000</v>
      </c>
      <c r="E133" s="46">
        <f t="shared" si="13"/>
        <v>26652</v>
      </c>
      <c r="F133" s="32">
        <f t="shared" si="14"/>
        <v>6466356</v>
      </c>
      <c r="G133" s="30">
        <f>F133-ROUNDDOWN(SUM($E$16:E133)*20.315%,0)</f>
        <v>6174764</v>
      </c>
      <c r="I133" s="1">
        <f t="shared" si="21"/>
        <v>31</v>
      </c>
      <c r="J133" s="2">
        <f t="shared" si="19"/>
        <v>48365</v>
      </c>
      <c r="K133" s="32">
        <f t="shared" si="15"/>
        <v>85000</v>
      </c>
      <c r="L133" s="46">
        <f t="shared" si="16"/>
        <v>52686</v>
      </c>
      <c r="M133" s="32">
        <f t="shared" si="17"/>
        <v>12782405</v>
      </c>
      <c r="N133" s="30">
        <f>M133-ROUNDDOWN(SUM($L$16:L133)*20.315%,0)</f>
        <v>12205987</v>
      </c>
    </row>
    <row r="134" spans="2:14">
      <c r="B134" s="1">
        <f t="shared" si="20"/>
        <v>31</v>
      </c>
      <c r="C134" s="2">
        <f t="shared" si="18"/>
        <v>48395</v>
      </c>
      <c r="D134" s="32">
        <f t="shared" si="12"/>
        <v>43000</v>
      </c>
      <c r="E134" s="46">
        <f t="shared" si="13"/>
        <v>26943</v>
      </c>
      <c r="F134" s="32">
        <f t="shared" si="14"/>
        <v>6536299</v>
      </c>
      <c r="G134" s="30">
        <f>F134-ROUNDDOWN(SUM($E$16:E134)*20.315%,0)</f>
        <v>6239233</v>
      </c>
      <c r="I134" s="1">
        <f t="shared" si="21"/>
        <v>31</v>
      </c>
      <c r="J134" s="2">
        <f t="shared" si="19"/>
        <v>48395</v>
      </c>
      <c r="K134" s="32">
        <f t="shared" si="15"/>
        <v>85000</v>
      </c>
      <c r="L134" s="46">
        <f t="shared" si="16"/>
        <v>53260</v>
      </c>
      <c r="M134" s="32">
        <f t="shared" si="17"/>
        <v>12920665</v>
      </c>
      <c r="N134" s="30">
        <f>M134-ROUNDDOWN(SUM($L$16:L134)*20.315%,0)</f>
        <v>12333427</v>
      </c>
    </row>
    <row r="135" spans="2:14">
      <c r="B135" s="1">
        <f t="shared" si="20"/>
        <v>31</v>
      </c>
      <c r="C135" s="2">
        <f t="shared" si="18"/>
        <v>48426</v>
      </c>
      <c r="D135" s="32">
        <f t="shared" si="12"/>
        <v>43000</v>
      </c>
      <c r="E135" s="46">
        <f t="shared" si="13"/>
        <v>27234</v>
      </c>
      <c r="F135" s="32">
        <f t="shared" si="14"/>
        <v>6606533</v>
      </c>
      <c r="G135" s="30">
        <f>F135-ROUNDDOWN(SUM($E$16:E135)*20.315%,0)</f>
        <v>6303935</v>
      </c>
      <c r="I135" s="1">
        <f t="shared" si="21"/>
        <v>31</v>
      </c>
      <c r="J135" s="2">
        <f t="shared" si="19"/>
        <v>48426</v>
      </c>
      <c r="K135" s="32">
        <f t="shared" si="15"/>
        <v>85000</v>
      </c>
      <c r="L135" s="46">
        <f t="shared" si="16"/>
        <v>53836</v>
      </c>
      <c r="M135" s="32">
        <f t="shared" si="17"/>
        <v>13059501</v>
      </c>
      <c r="N135" s="30">
        <f>M135-ROUNDDOWN(SUM($L$16:L135)*20.315%,0)</f>
        <v>12461326</v>
      </c>
    </row>
    <row r="136" spans="2:14">
      <c r="B136" s="1">
        <f t="shared" si="20"/>
        <v>31</v>
      </c>
      <c r="C136" s="2">
        <f t="shared" si="18"/>
        <v>48457</v>
      </c>
      <c r="D136" s="32">
        <f t="shared" si="12"/>
        <v>43000</v>
      </c>
      <c r="E136" s="46">
        <f t="shared" si="13"/>
        <v>27527</v>
      </c>
      <c r="F136" s="32">
        <f t="shared" si="14"/>
        <v>6677060</v>
      </c>
      <c r="G136" s="30">
        <f>F136-ROUNDDOWN(SUM($E$16:E136)*20.315%,0)</f>
        <v>6368870</v>
      </c>
      <c r="I136" s="1">
        <f t="shared" si="21"/>
        <v>31</v>
      </c>
      <c r="J136" s="2">
        <f t="shared" si="19"/>
        <v>48457</v>
      </c>
      <c r="K136" s="32">
        <f t="shared" si="15"/>
        <v>85000</v>
      </c>
      <c r="L136" s="46">
        <f t="shared" si="16"/>
        <v>54414</v>
      </c>
      <c r="M136" s="32">
        <f t="shared" si="17"/>
        <v>13198915</v>
      </c>
      <c r="N136" s="30">
        <f>M136-ROUNDDOWN(SUM($L$16:L136)*20.315%,0)</f>
        <v>12589686</v>
      </c>
    </row>
    <row r="137" spans="2:14">
      <c r="B137" s="1">
        <f t="shared" si="20"/>
        <v>32</v>
      </c>
      <c r="C137" s="2">
        <f t="shared" si="18"/>
        <v>48487</v>
      </c>
      <c r="D137" s="32">
        <f t="shared" si="12"/>
        <v>43000</v>
      </c>
      <c r="E137" s="46">
        <f t="shared" si="13"/>
        <v>27821</v>
      </c>
      <c r="F137" s="32">
        <f t="shared" si="14"/>
        <v>6747881</v>
      </c>
      <c r="G137" s="30">
        <f>F137-ROUNDDOWN(SUM($E$16:E137)*20.315%,0)</f>
        <v>6434039</v>
      </c>
      <c r="I137" s="1">
        <f t="shared" si="21"/>
        <v>32</v>
      </c>
      <c r="J137" s="2">
        <f t="shared" si="19"/>
        <v>48487</v>
      </c>
      <c r="K137" s="32">
        <f t="shared" si="15"/>
        <v>85000</v>
      </c>
      <c r="L137" s="46">
        <f t="shared" si="16"/>
        <v>54995</v>
      </c>
      <c r="M137" s="32">
        <f t="shared" si="17"/>
        <v>13338910</v>
      </c>
      <c r="N137" s="30">
        <f>M137-ROUNDDOWN(SUM($L$16:L137)*20.315%,0)</f>
        <v>12718509</v>
      </c>
    </row>
    <row r="138" spans="2:14">
      <c r="B138" s="1">
        <f t="shared" si="20"/>
        <v>32</v>
      </c>
      <c r="C138" s="2">
        <f t="shared" si="18"/>
        <v>48518</v>
      </c>
      <c r="D138" s="32">
        <f t="shared" si="12"/>
        <v>43000</v>
      </c>
      <c r="E138" s="46">
        <f t="shared" si="13"/>
        <v>28116</v>
      </c>
      <c r="F138" s="32">
        <f t="shared" si="14"/>
        <v>6818997</v>
      </c>
      <c r="G138" s="30">
        <f>F138-ROUNDDOWN(SUM($E$16:E138)*20.315%,0)</f>
        <v>6499443</v>
      </c>
      <c r="I138" s="1">
        <f t="shared" si="21"/>
        <v>32</v>
      </c>
      <c r="J138" s="2">
        <f t="shared" si="19"/>
        <v>48518</v>
      </c>
      <c r="K138" s="32">
        <f t="shared" si="15"/>
        <v>85000</v>
      </c>
      <c r="L138" s="46">
        <f t="shared" si="16"/>
        <v>55578</v>
      </c>
      <c r="M138" s="32">
        <f t="shared" si="17"/>
        <v>13479488</v>
      </c>
      <c r="N138" s="30">
        <f>M138-ROUNDDOWN(SUM($L$16:L138)*20.315%,0)</f>
        <v>12847796</v>
      </c>
    </row>
    <row r="139" spans="2:14">
      <c r="B139" s="1">
        <f t="shared" si="20"/>
        <v>32</v>
      </c>
      <c r="C139" s="2">
        <f t="shared" si="18"/>
        <v>48548</v>
      </c>
      <c r="D139" s="32">
        <f t="shared" si="12"/>
        <v>43000</v>
      </c>
      <c r="E139" s="46">
        <f t="shared" si="13"/>
        <v>28412</v>
      </c>
      <c r="F139" s="32">
        <f t="shared" si="14"/>
        <v>6890409</v>
      </c>
      <c r="G139" s="30">
        <f>F139-ROUNDDOWN(SUM($E$16:E139)*20.315%,0)</f>
        <v>6565083</v>
      </c>
      <c r="I139" s="1">
        <f t="shared" si="21"/>
        <v>32</v>
      </c>
      <c r="J139" s="2">
        <f t="shared" si="19"/>
        <v>48548</v>
      </c>
      <c r="K139" s="32">
        <f t="shared" si="15"/>
        <v>85000</v>
      </c>
      <c r="L139" s="46">
        <f t="shared" si="16"/>
        <v>56164</v>
      </c>
      <c r="M139" s="32">
        <f t="shared" si="17"/>
        <v>13620652</v>
      </c>
      <c r="N139" s="30">
        <f>M139-ROUNDDOWN(SUM($L$16:L139)*20.315%,0)</f>
        <v>12977550</v>
      </c>
    </row>
    <row r="140" spans="2:14">
      <c r="B140" s="1">
        <f t="shared" si="20"/>
        <v>32</v>
      </c>
      <c r="C140" s="2">
        <f t="shared" si="18"/>
        <v>48579</v>
      </c>
      <c r="D140" s="32">
        <f t="shared" si="12"/>
        <v>43000</v>
      </c>
      <c r="E140" s="46">
        <f t="shared" si="13"/>
        <v>28710</v>
      </c>
      <c r="F140" s="32">
        <f t="shared" si="14"/>
        <v>6962119</v>
      </c>
      <c r="G140" s="30">
        <f>F140-ROUNDDOWN(SUM($E$16:E140)*20.315%,0)</f>
        <v>6630961</v>
      </c>
      <c r="I140" s="1">
        <f t="shared" si="21"/>
        <v>32</v>
      </c>
      <c r="J140" s="2">
        <f t="shared" si="19"/>
        <v>48579</v>
      </c>
      <c r="K140" s="32">
        <f t="shared" si="15"/>
        <v>85000</v>
      </c>
      <c r="L140" s="46">
        <f t="shared" si="16"/>
        <v>56752</v>
      </c>
      <c r="M140" s="32">
        <f t="shared" si="17"/>
        <v>13762404</v>
      </c>
      <c r="N140" s="30">
        <f>M140-ROUNDDOWN(SUM($L$16:L140)*20.315%,0)</f>
        <v>13107773</v>
      </c>
    </row>
    <row r="141" spans="2:14">
      <c r="B141" s="1">
        <f t="shared" si="20"/>
        <v>32</v>
      </c>
      <c r="C141" s="2">
        <f t="shared" si="18"/>
        <v>48610</v>
      </c>
      <c r="D141" s="32">
        <f t="shared" si="12"/>
        <v>43000</v>
      </c>
      <c r="E141" s="46">
        <f t="shared" si="13"/>
        <v>29008</v>
      </c>
      <c r="F141" s="32">
        <f t="shared" si="14"/>
        <v>7034127</v>
      </c>
      <c r="G141" s="30">
        <f>F141-ROUNDDOWN(SUM($E$16:E141)*20.315%,0)</f>
        <v>6697076</v>
      </c>
      <c r="I141" s="1">
        <f t="shared" si="21"/>
        <v>32</v>
      </c>
      <c r="J141" s="2">
        <f t="shared" si="19"/>
        <v>48610</v>
      </c>
      <c r="K141" s="32">
        <f t="shared" si="15"/>
        <v>85000</v>
      </c>
      <c r="L141" s="46">
        <f t="shared" si="16"/>
        <v>57343</v>
      </c>
      <c r="M141" s="32">
        <f t="shared" si="17"/>
        <v>13904747</v>
      </c>
      <c r="N141" s="30">
        <f>M141-ROUNDDOWN(SUM($L$16:L141)*20.315%,0)</f>
        <v>13238467</v>
      </c>
    </row>
    <row r="142" spans="2:14">
      <c r="B142" s="1">
        <f t="shared" si="20"/>
        <v>32</v>
      </c>
      <c r="C142" s="2">
        <f t="shared" si="18"/>
        <v>48638</v>
      </c>
      <c r="D142" s="32">
        <f t="shared" si="12"/>
        <v>43000</v>
      </c>
      <c r="E142" s="46">
        <f t="shared" si="13"/>
        <v>29308</v>
      </c>
      <c r="F142" s="32">
        <f t="shared" si="14"/>
        <v>7106435</v>
      </c>
      <c r="G142" s="30">
        <f>F142-ROUNDDOWN(SUM($E$16:E142)*20.315%,0)</f>
        <v>6763430</v>
      </c>
      <c r="I142" s="1">
        <f t="shared" si="21"/>
        <v>32</v>
      </c>
      <c r="J142" s="2">
        <f t="shared" si="19"/>
        <v>48638</v>
      </c>
      <c r="K142" s="32">
        <f t="shared" si="15"/>
        <v>85000</v>
      </c>
      <c r="L142" s="46">
        <f t="shared" si="16"/>
        <v>57936</v>
      </c>
      <c r="M142" s="32">
        <f t="shared" si="17"/>
        <v>14047683</v>
      </c>
      <c r="N142" s="30">
        <f>M142-ROUNDDOWN(SUM($L$16:L142)*20.315%,0)</f>
        <v>13369633</v>
      </c>
    </row>
    <row r="143" spans="2:14">
      <c r="B143" s="1">
        <f t="shared" si="20"/>
        <v>32</v>
      </c>
      <c r="C143" s="2">
        <f t="shared" si="18"/>
        <v>48669</v>
      </c>
      <c r="D143" s="32">
        <f t="shared" si="12"/>
        <v>43000</v>
      </c>
      <c r="E143" s="46">
        <f t="shared" si="13"/>
        <v>29610</v>
      </c>
      <c r="F143" s="32">
        <f t="shared" si="14"/>
        <v>7179045</v>
      </c>
      <c r="G143" s="30">
        <f>F143-ROUNDDOWN(SUM($E$16:E143)*20.315%,0)</f>
        <v>6830025</v>
      </c>
      <c r="I143" s="1">
        <f t="shared" si="21"/>
        <v>32</v>
      </c>
      <c r="J143" s="2">
        <f t="shared" si="19"/>
        <v>48669</v>
      </c>
      <c r="K143" s="32">
        <f t="shared" si="15"/>
        <v>85000</v>
      </c>
      <c r="L143" s="46">
        <f t="shared" si="16"/>
        <v>58532</v>
      </c>
      <c r="M143" s="32">
        <f t="shared" si="17"/>
        <v>14191215</v>
      </c>
      <c r="N143" s="30">
        <f>M143-ROUNDDOWN(SUM($L$16:L143)*20.315%,0)</f>
        <v>13501274</v>
      </c>
    </row>
    <row r="144" spans="2:14">
      <c r="B144" s="1">
        <f t="shared" si="20"/>
        <v>32</v>
      </c>
      <c r="C144" s="2">
        <f t="shared" si="18"/>
        <v>48699</v>
      </c>
      <c r="D144" s="32">
        <f t="shared" si="12"/>
        <v>43000</v>
      </c>
      <c r="E144" s="46">
        <f t="shared" si="13"/>
        <v>29912</v>
      </c>
      <c r="F144" s="32">
        <f t="shared" si="14"/>
        <v>7251957</v>
      </c>
      <c r="G144" s="30">
        <f>F144-ROUNDDOWN(SUM($E$16:E144)*20.315%,0)</f>
        <v>6896860</v>
      </c>
      <c r="I144" s="1">
        <f t="shared" si="21"/>
        <v>32</v>
      </c>
      <c r="J144" s="2">
        <f t="shared" si="19"/>
        <v>48699</v>
      </c>
      <c r="K144" s="32">
        <f t="shared" si="15"/>
        <v>85000</v>
      </c>
      <c r="L144" s="46">
        <f t="shared" si="16"/>
        <v>59130</v>
      </c>
      <c r="M144" s="32">
        <f t="shared" si="17"/>
        <v>14335345</v>
      </c>
      <c r="N144" s="30">
        <f>M144-ROUNDDOWN(SUM($L$16:L144)*20.315%,0)</f>
        <v>13633392</v>
      </c>
    </row>
    <row r="145" spans="2:14">
      <c r="B145" s="1">
        <f t="shared" si="20"/>
        <v>32</v>
      </c>
      <c r="C145" s="2">
        <f t="shared" si="18"/>
        <v>48730</v>
      </c>
      <c r="D145" s="32">
        <f t="shared" si="12"/>
        <v>43000</v>
      </c>
      <c r="E145" s="46">
        <f t="shared" si="13"/>
        <v>30216</v>
      </c>
      <c r="F145" s="32">
        <f t="shared" si="14"/>
        <v>7325173</v>
      </c>
      <c r="G145" s="30">
        <f>F145-ROUNDDOWN(SUM($E$16:E145)*20.315%,0)</f>
        <v>6963938</v>
      </c>
      <c r="I145" s="1">
        <f t="shared" si="21"/>
        <v>32</v>
      </c>
      <c r="J145" s="2">
        <f t="shared" si="19"/>
        <v>48730</v>
      </c>
      <c r="K145" s="32">
        <f t="shared" si="15"/>
        <v>85000</v>
      </c>
      <c r="L145" s="46">
        <f t="shared" si="16"/>
        <v>59730</v>
      </c>
      <c r="M145" s="32">
        <f t="shared" si="17"/>
        <v>14480075</v>
      </c>
      <c r="N145" s="30">
        <f>M145-ROUNDDOWN(SUM($L$16:L145)*20.315%,0)</f>
        <v>13765988</v>
      </c>
    </row>
    <row r="146" spans="2:14">
      <c r="B146" s="1">
        <f t="shared" si="20"/>
        <v>32</v>
      </c>
      <c r="C146" s="2">
        <f t="shared" si="18"/>
        <v>48760</v>
      </c>
      <c r="D146" s="32">
        <f t="shared" ref="D146:D209" si="22">IF(B146&lt;60,$D$10,0)</f>
        <v>43000</v>
      </c>
      <c r="E146" s="46">
        <f t="shared" ref="E146:E209" si="23">ROUNDDOWN(F145*$E$10/12,0)</f>
        <v>30521</v>
      </c>
      <c r="F146" s="32">
        <f t="shared" ref="F146:F209" si="24">F145+D146+E146</f>
        <v>7398694</v>
      </c>
      <c r="G146" s="30">
        <f>F146-ROUNDDOWN(SUM($E$16:E146)*20.315%,0)</f>
        <v>7031258</v>
      </c>
      <c r="I146" s="1">
        <f t="shared" si="21"/>
        <v>32</v>
      </c>
      <c r="J146" s="2">
        <f t="shared" si="19"/>
        <v>48760</v>
      </c>
      <c r="K146" s="32">
        <f t="shared" ref="K146:K209" si="25">IF(I146&lt;60,$K$10,0)</f>
        <v>85000</v>
      </c>
      <c r="L146" s="46">
        <f t="shared" ref="L146:L209" si="26">ROUNDDOWN(M145*$L$10/12,0)</f>
        <v>60333</v>
      </c>
      <c r="M146" s="32">
        <f t="shared" ref="M146:M209" si="27">M145+K146+L146</f>
        <v>14625408</v>
      </c>
      <c r="N146" s="30">
        <f>M146-ROUNDDOWN(SUM($L$16:L146)*20.315%,0)</f>
        <v>13899064</v>
      </c>
    </row>
    <row r="147" spans="2:14">
      <c r="B147" s="1">
        <f t="shared" si="20"/>
        <v>32</v>
      </c>
      <c r="C147" s="2">
        <f t="shared" ref="C147:C150" si="28">EOMONTH(C146,1)</f>
        <v>48791</v>
      </c>
      <c r="D147" s="32">
        <f t="shared" si="22"/>
        <v>43000</v>
      </c>
      <c r="E147" s="46">
        <f t="shared" si="23"/>
        <v>30827</v>
      </c>
      <c r="F147" s="32">
        <f t="shared" si="24"/>
        <v>7472521</v>
      </c>
      <c r="G147" s="30">
        <f>F147-ROUNDDOWN(SUM($E$16:E147)*20.315%,0)</f>
        <v>7098823</v>
      </c>
      <c r="I147" s="1">
        <f t="shared" si="21"/>
        <v>32</v>
      </c>
      <c r="J147" s="2">
        <f t="shared" ref="J147:J210" si="29">EOMONTH(J146,1)</f>
        <v>48791</v>
      </c>
      <c r="K147" s="32">
        <f t="shared" si="25"/>
        <v>85000</v>
      </c>
      <c r="L147" s="46">
        <f t="shared" si="26"/>
        <v>60939</v>
      </c>
      <c r="M147" s="32">
        <f t="shared" si="27"/>
        <v>14771347</v>
      </c>
      <c r="N147" s="30">
        <f>M147-ROUNDDOWN(SUM($L$16:L147)*20.315%,0)</f>
        <v>14032624</v>
      </c>
    </row>
    <row r="148" spans="2:14">
      <c r="B148" s="1">
        <f t="shared" si="20"/>
        <v>32</v>
      </c>
      <c r="C148" s="2">
        <f t="shared" si="28"/>
        <v>48822</v>
      </c>
      <c r="D148" s="32">
        <f t="shared" si="22"/>
        <v>43000</v>
      </c>
      <c r="E148" s="46">
        <f t="shared" si="23"/>
        <v>31135</v>
      </c>
      <c r="F148" s="32">
        <f t="shared" si="24"/>
        <v>7546656</v>
      </c>
      <c r="G148" s="30">
        <f>F148-ROUNDDOWN(SUM($E$16:E148)*20.315%,0)</f>
        <v>7166633</v>
      </c>
      <c r="I148" s="1">
        <f t="shared" si="21"/>
        <v>32</v>
      </c>
      <c r="J148" s="2">
        <f t="shared" si="29"/>
        <v>48822</v>
      </c>
      <c r="K148" s="32">
        <f t="shared" si="25"/>
        <v>85000</v>
      </c>
      <c r="L148" s="46">
        <f t="shared" si="26"/>
        <v>61547</v>
      </c>
      <c r="M148" s="32">
        <f t="shared" si="27"/>
        <v>14917894</v>
      </c>
      <c r="N148" s="30">
        <f>M148-ROUNDDOWN(SUM($L$16:L148)*20.315%,0)</f>
        <v>14166667</v>
      </c>
    </row>
    <row r="149" spans="2:14">
      <c r="B149" s="1">
        <f t="shared" si="20"/>
        <v>33</v>
      </c>
      <c r="C149" s="2">
        <f t="shared" si="28"/>
        <v>48852</v>
      </c>
      <c r="D149" s="32">
        <f t="shared" si="22"/>
        <v>43000</v>
      </c>
      <c r="E149" s="46">
        <f t="shared" si="23"/>
        <v>31444</v>
      </c>
      <c r="F149" s="32">
        <f t="shared" si="24"/>
        <v>7621100</v>
      </c>
      <c r="G149" s="30">
        <f>F149-ROUNDDOWN(SUM($E$16:E149)*20.315%,0)</f>
        <v>7234689</v>
      </c>
      <c r="I149" s="1">
        <f t="shared" si="21"/>
        <v>33</v>
      </c>
      <c r="J149" s="2">
        <f t="shared" si="29"/>
        <v>48852</v>
      </c>
      <c r="K149" s="32">
        <f t="shared" si="25"/>
        <v>85000</v>
      </c>
      <c r="L149" s="46">
        <f t="shared" si="26"/>
        <v>62157</v>
      </c>
      <c r="M149" s="32">
        <f t="shared" si="27"/>
        <v>15065051</v>
      </c>
      <c r="N149" s="30">
        <f>M149-ROUNDDOWN(SUM($L$16:L149)*20.315%,0)</f>
        <v>14301197</v>
      </c>
    </row>
    <row r="150" spans="2:14">
      <c r="B150" s="1">
        <f t="shared" si="20"/>
        <v>33</v>
      </c>
      <c r="C150" s="2">
        <f t="shared" si="28"/>
        <v>48883</v>
      </c>
      <c r="D150" s="32">
        <f t="shared" si="22"/>
        <v>43000</v>
      </c>
      <c r="E150" s="46">
        <f t="shared" si="23"/>
        <v>31754</v>
      </c>
      <c r="F150" s="32">
        <f t="shared" si="24"/>
        <v>7695854</v>
      </c>
      <c r="G150" s="30">
        <f>F150-ROUNDDOWN(SUM($E$16:E150)*20.315%,0)</f>
        <v>7302992</v>
      </c>
      <c r="I150" s="1">
        <f t="shared" si="21"/>
        <v>33</v>
      </c>
      <c r="J150" s="2">
        <f t="shared" si="29"/>
        <v>48883</v>
      </c>
      <c r="K150" s="32">
        <f t="shared" si="25"/>
        <v>85000</v>
      </c>
      <c r="L150" s="46">
        <f t="shared" si="26"/>
        <v>62771</v>
      </c>
      <c r="M150" s="32">
        <f t="shared" si="27"/>
        <v>15212822</v>
      </c>
      <c r="N150" s="30">
        <f>M150-ROUNDDOWN(SUM($L$16:L150)*20.315%,0)</f>
        <v>14436216</v>
      </c>
    </row>
    <row r="151" spans="2:14">
      <c r="B151" s="1">
        <f t="shared" si="20"/>
        <v>33</v>
      </c>
      <c r="C151" s="2">
        <f t="shared" ref="C151:C214" si="30">EOMONTH(C150,1)</f>
        <v>48913</v>
      </c>
      <c r="D151" s="32">
        <f t="shared" si="22"/>
        <v>43000</v>
      </c>
      <c r="E151" s="46">
        <f t="shared" si="23"/>
        <v>32066</v>
      </c>
      <c r="F151" s="32">
        <f t="shared" si="24"/>
        <v>7770920</v>
      </c>
      <c r="G151" s="30">
        <f>F151-ROUNDDOWN(SUM($E$16:E151)*20.315%,0)</f>
        <v>7371544</v>
      </c>
      <c r="I151" s="1">
        <f t="shared" si="21"/>
        <v>33</v>
      </c>
      <c r="J151" s="2">
        <f t="shared" si="29"/>
        <v>48913</v>
      </c>
      <c r="K151" s="32">
        <f t="shared" si="25"/>
        <v>85000</v>
      </c>
      <c r="L151" s="46">
        <f t="shared" si="26"/>
        <v>63386</v>
      </c>
      <c r="M151" s="32">
        <f t="shared" si="27"/>
        <v>15361208</v>
      </c>
      <c r="N151" s="30">
        <f>M151-ROUNDDOWN(SUM($L$16:L151)*20.315%,0)</f>
        <v>14571725</v>
      </c>
    </row>
    <row r="152" spans="2:14">
      <c r="B152" s="1">
        <f t="shared" si="20"/>
        <v>33</v>
      </c>
      <c r="C152" s="2">
        <f t="shared" si="30"/>
        <v>48944</v>
      </c>
      <c r="D152" s="32">
        <f t="shared" si="22"/>
        <v>43000</v>
      </c>
      <c r="E152" s="46">
        <f t="shared" si="23"/>
        <v>32378</v>
      </c>
      <c r="F152" s="32">
        <f t="shared" si="24"/>
        <v>7846298</v>
      </c>
      <c r="G152" s="30">
        <f>F152-ROUNDDOWN(SUM($E$16:E152)*20.315%,0)</f>
        <v>7440344</v>
      </c>
      <c r="I152" s="1">
        <f t="shared" si="21"/>
        <v>33</v>
      </c>
      <c r="J152" s="2">
        <f t="shared" si="29"/>
        <v>48944</v>
      </c>
      <c r="K152" s="32">
        <f t="shared" si="25"/>
        <v>85000</v>
      </c>
      <c r="L152" s="46">
        <f t="shared" si="26"/>
        <v>64005</v>
      </c>
      <c r="M152" s="32">
        <f t="shared" si="27"/>
        <v>15510213</v>
      </c>
      <c r="N152" s="30">
        <f>M152-ROUNDDOWN(SUM($L$16:L152)*20.315%,0)</f>
        <v>14707728</v>
      </c>
    </row>
    <row r="153" spans="2:14">
      <c r="B153" s="1">
        <f t="shared" si="20"/>
        <v>33</v>
      </c>
      <c r="C153" s="2">
        <f t="shared" si="30"/>
        <v>48975</v>
      </c>
      <c r="D153" s="32">
        <f t="shared" si="22"/>
        <v>43000</v>
      </c>
      <c r="E153" s="46">
        <f t="shared" si="23"/>
        <v>32692</v>
      </c>
      <c r="F153" s="32">
        <f t="shared" si="24"/>
        <v>7921990</v>
      </c>
      <c r="G153" s="30">
        <f>F153-ROUNDDOWN(SUM($E$16:E153)*20.315%,0)</f>
        <v>7509395</v>
      </c>
      <c r="I153" s="1">
        <f t="shared" si="21"/>
        <v>33</v>
      </c>
      <c r="J153" s="2">
        <f t="shared" si="29"/>
        <v>48975</v>
      </c>
      <c r="K153" s="32">
        <f t="shared" si="25"/>
        <v>85000</v>
      </c>
      <c r="L153" s="46">
        <f t="shared" si="26"/>
        <v>64625</v>
      </c>
      <c r="M153" s="32">
        <f t="shared" si="27"/>
        <v>15659838</v>
      </c>
      <c r="N153" s="30">
        <f>M153-ROUNDDOWN(SUM($L$16:L153)*20.315%,0)</f>
        <v>14844224</v>
      </c>
    </row>
    <row r="154" spans="2:14">
      <c r="B154" s="1">
        <f t="shared" si="20"/>
        <v>33</v>
      </c>
      <c r="C154" s="2">
        <f t="shared" si="30"/>
        <v>49003</v>
      </c>
      <c r="D154" s="32">
        <f t="shared" si="22"/>
        <v>43000</v>
      </c>
      <c r="E154" s="46">
        <f t="shared" si="23"/>
        <v>33008</v>
      </c>
      <c r="F154" s="32">
        <f t="shared" si="24"/>
        <v>7997998</v>
      </c>
      <c r="G154" s="30">
        <f>F154-ROUNDDOWN(SUM($E$16:E154)*20.315%,0)</f>
        <v>7578697</v>
      </c>
      <c r="I154" s="1">
        <f t="shared" si="21"/>
        <v>33</v>
      </c>
      <c r="J154" s="2">
        <f t="shared" si="29"/>
        <v>49003</v>
      </c>
      <c r="K154" s="32">
        <f t="shared" si="25"/>
        <v>85000</v>
      </c>
      <c r="L154" s="46">
        <f t="shared" si="26"/>
        <v>65249</v>
      </c>
      <c r="M154" s="32">
        <f t="shared" si="27"/>
        <v>15810087</v>
      </c>
      <c r="N154" s="30">
        <f>M154-ROUNDDOWN(SUM($L$16:L154)*20.315%,0)</f>
        <v>14981218</v>
      </c>
    </row>
    <row r="155" spans="2:14">
      <c r="B155" s="1">
        <f t="shared" si="20"/>
        <v>33</v>
      </c>
      <c r="C155" s="2">
        <f t="shared" si="30"/>
        <v>49034</v>
      </c>
      <c r="D155" s="32">
        <f t="shared" si="22"/>
        <v>43000</v>
      </c>
      <c r="E155" s="46">
        <f t="shared" si="23"/>
        <v>33324</v>
      </c>
      <c r="F155" s="32">
        <f t="shared" si="24"/>
        <v>8074322</v>
      </c>
      <c r="G155" s="30">
        <f>F155-ROUNDDOWN(SUM($E$16:E155)*20.315%,0)</f>
        <v>7648252</v>
      </c>
      <c r="I155" s="1">
        <f t="shared" si="21"/>
        <v>33</v>
      </c>
      <c r="J155" s="2">
        <f t="shared" si="29"/>
        <v>49034</v>
      </c>
      <c r="K155" s="32">
        <f t="shared" si="25"/>
        <v>85000</v>
      </c>
      <c r="L155" s="46">
        <f t="shared" si="26"/>
        <v>65875</v>
      </c>
      <c r="M155" s="32">
        <f t="shared" si="27"/>
        <v>15960962</v>
      </c>
      <c r="N155" s="30">
        <f>M155-ROUNDDOWN(SUM($L$16:L155)*20.315%,0)</f>
        <v>15118710</v>
      </c>
    </row>
    <row r="156" spans="2:14">
      <c r="B156" s="1">
        <f t="shared" si="20"/>
        <v>33</v>
      </c>
      <c r="C156" s="2">
        <f t="shared" si="30"/>
        <v>49064</v>
      </c>
      <c r="D156" s="32">
        <f t="shared" si="22"/>
        <v>43000</v>
      </c>
      <c r="E156" s="46">
        <f t="shared" si="23"/>
        <v>33643</v>
      </c>
      <c r="F156" s="32">
        <f t="shared" si="24"/>
        <v>8150965</v>
      </c>
      <c r="G156" s="30">
        <f>F156-ROUNDDOWN(SUM($E$16:E156)*20.315%,0)</f>
        <v>7718060</v>
      </c>
      <c r="I156" s="1">
        <f t="shared" si="21"/>
        <v>33</v>
      </c>
      <c r="J156" s="2">
        <f t="shared" si="29"/>
        <v>49064</v>
      </c>
      <c r="K156" s="32">
        <f t="shared" si="25"/>
        <v>85000</v>
      </c>
      <c r="L156" s="46">
        <f t="shared" si="26"/>
        <v>66504</v>
      </c>
      <c r="M156" s="32">
        <f t="shared" si="27"/>
        <v>16112466</v>
      </c>
      <c r="N156" s="30">
        <f>M156-ROUNDDOWN(SUM($L$16:L156)*20.315%,0)</f>
        <v>15256704</v>
      </c>
    </row>
    <row r="157" spans="2:14">
      <c r="B157" s="1">
        <f t="shared" si="20"/>
        <v>33</v>
      </c>
      <c r="C157" s="2">
        <f t="shared" si="30"/>
        <v>49095</v>
      </c>
      <c r="D157" s="32">
        <f t="shared" si="22"/>
        <v>43000</v>
      </c>
      <c r="E157" s="46">
        <f t="shared" si="23"/>
        <v>33962</v>
      </c>
      <c r="F157" s="32">
        <f t="shared" si="24"/>
        <v>8227927</v>
      </c>
      <c r="G157" s="30">
        <f>F157-ROUNDDOWN(SUM($E$16:E157)*20.315%,0)</f>
        <v>7788123</v>
      </c>
      <c r="I157" s="1">
        <f t="shared" si="21"/>
        <v>33</v>
      </c>
      <c r="J157" s="2">
        <f t="shared" si="29"/>
        <v>49095</v>
      </c>
      <c r="K157" s="32">
        <f t="shared" si="25"/>
        <v>85000</v>
      </c>
      <c r="L157" s="46">
        <f t="shared" si="26"/>
        <v>67135</v>
      </c>
      <c r="M157" s="32">
        <f t="shared" si="27"/>
        <v>16264601</v>
      </c>
      <c r="N157" s="30">
        <f>M157-ROUNDDOWN(SUM($L$16:L157)*20.315%,0)</f>
        <v>15395201</v>
      </c>
    </row>
    <row r="158" spans="2:14">
      <c r="B158" s="1">
        <f t="shared" ref="B158:B221" si="31">B146+1</f>
        <v>33</v>
      </c>
      <c r="C158" s="2">
        <f t="shared" si="30"/>
        <v>49125</v>
      </c>
      <c r="D158" s="32">
        <f t="shared" si="22"/>
        <v>43000</v>
      </c>
      <c r="E158" s="46">
        <f t="shared" si="23"/>
        <v>34283</v>
      </c>
      <c r="F158" s="32">
        <f t="shared" si="24"/>
        <v>8305210</v>
      </c>
      <c r="G158" s="30">
        <f>F158-ROUNDDOWN(SUM($E$16:E158)*20.315%,0)</f>
        <v>7858441</v>
      </c>
      <c r="I158" s="1">
        <f t="shared" ref="I158:I221" si="32">I146+1</f>
        <v>33</v>
      </c>
      <c r="J158" s="2">
        <f t="shared" si="29"/>
        <v>49125</v>
      </c>
      <c r="K158" s="32">
        <f t="shared" si="25"/>
        <v>85000</v>
      </c>
      <c r="L158" s="46">
        <f t="shared" si="26"/>
        <v>67769</v>
      </c>
      <c r="M158" s="32">
        <f t="shared" si="27"/>
        <v>16417370</v>
      </c>
      <c r="N158" s="30">
        <f>M158-ROUNDDOWN(SUM($L$16:L158)*20.315%,0)</f>
        <v>15534202</v>
      </c>
    </row>
    <row r="159" spans="2:14">
      <c r="B159" s="1">
        <f t="shared" si="31"/>
        <v>33</v>
      </c>
      <c r="C159" s="2">
        <f t="shared" si="30"/>
        <v>49156</v>
      </c>
      <c r="D159" s="32">
        <f t="shared" si="22"/>
        <v>43000</v>
      </c>
      <c r="E159" s="46">
        <f t="shared" si="23"/>
        <v>34605</v>
      </c>
      <c r="F159" s="32">
        <f t="shared" si="24"/>
        <v>8382815</v>
      </c>
      <c r="G159" s="30">
        <f>F159-ROUNDDOWN(SUM($E$16:E159)*20.315%,0)</f>
        <v>7929016</v>
      </c>
      <c r="I159" s="1">
        <f t="shared" si="32"/>
        <v>33</v>
      </c>
      <c r="J159" s="2">
        <f t="shared" si="29"/>
        <v>49156</v>
      </c>
      <c r="K159" s="32">
        <f t="shared" si="25"/>
        <v>85000</v>
      </c>
      <c r="L159" s="46">
        <f t="shared" si="26"/>
        <v>68405</v>
      </c>
      <c r="M159" s="32">
        <f t="shared" si="27"/>
        <v>16570775</v>
      </c>
      <c r="N159" s="30">
        <f>M159-ROUNDDOWN(SUM($L$16:L159)*20.315%,0)</f>
        <v>15673711</v>
      </c>
    </row>
    <row r="160" spans="2:14">
      <c r="B160" s="1">
        <f t="shared" si="31"/>
        <v>33</v>
      </c>
      <c r="C160" s="2">
        <f t="shared" si="30"/>
        <v>49187</v>
      </c>
      <c r="D160" s="32">
        <f t="shared" si="22"/>
        <v>43000</v>
      </c>
      <c r="E160" s="46">
        <f t="shared" si="23"/>
        <v>34928</v>
      </c>
      <c r="F160" s="32">
        <f t="shared" si="24"/>
        <v>8460743</v>
      </c>
      <c r="G160" s="30">
        <f>F160-ROUNDDOWN(SUM($E$16:E160)*20.315%,0)</f>
        <v>7999848</v>
      </c>
      <c r="I160" s="1">
        <f t="shared" si="32"/>
        <v>33</v>
      </c>
      <c r="J160" s="2">
        <f t="shared" si="29"/>
        <v>49187</v>
      </c>
      <c r="K160" s="32">
        <f t="shared" si="25"/>
        <v>85000</v>
      </c>
      <c r="L160" s="46">
        <f t="shared" si="26"/>
        <v>69044</v>
      </c>
      <c r="M160" s="32">
        <f t="shared" si="27"/>
        <v>16724819</v>
      </c>
      <c r="N160" s="30">
        <f>M160-ROUNDDOWN(SUM($L$16:L160)*20.315%,0)</f>
        <v>15813729</v>
      </c>
    </row>
    <row r="161" spans="2:14">
      <c r="B161" s="1">
        <f t="shared" si="31"/>
        <v>34</v>
      </c>
      <c r="C161" s="2">
        <f t="shared" si="30"/>
        <v>49217</v>
      </c>
      <c r="D161" s="32">
        <f t="shared" si="22"/>
        <v>43000</v>
      </c>
      <c r="E161" s="46">
        <f t="shared" si="23"/>
        <v>35253</v>
      </c>
      <c r="F161" s="32">
        <f t="shared" si="24"/>
        <v>8538996</v>
      </c>
      <c r="G161" s="30">
        <f>F161-ROUNDDOWN(SUM($E$16:E161)*20.315%,0)</f>
        <v>8070940</v>
      </c>
      <c r="I161" s="1">
        <f t="shared" si="32"/>
        <v>34</v>
      </c>
      <c r="J161" s="2">
        <f t="shared" si="29"/>
        <v>49217</v>
      </c>
      <c r="K161" s="32">
        <f t="shared" si="25"/>
        <v>85000</v>
      </c>
      <c r="L161" s="46">
        <f t="shared" si="26"/>
        <v>69686</v>
      </c>
      <c r="M161" s="32">
        <f t="shared" si="27"/>
        <v>16879505</v>
      </c>
      <c r="N161" s="30">
        <f>M161-ROUNDDOWN(SUM($L$16:L161)*20.315%,0)</f>
        <v>15954258</v>
      </c>
    </row>
    <row r="162" spans="2:14">
      <c r="B162" s="1">
        <f t="shared" si="31"/>
        <v>34</v>
      </c>
      <c r="C162" s="2">
        <f t="shared" si="30"/>
        <v>49248</v>
      </c>
      <c r="D162" s="32">
        <f t="shared" si="22"/>
        <v>43000</v>
      </c>
      <c r="E162" s="46">
        <f t="shared" si="23"/>
        <v>35579</v>
      </c>
      <c r="F162" s="32">
        <f t="shared" si="24"/>
        <v>8617575</v>
      </c>
      <c r="G162" s="30">
        <f>F162-ROUNDDOWN(SUM($E$16:E162)*20.315%,0)</f>
        <v>8142291</v>
      </c>
      <c r="I162" s="1">
        <f t="shared" si="32"/>
        <v>34</v>
      </c>
      <c r="J162" s="2">
        <f t="shared" si="29"/>
        <v>49248</v>
      </c>
      <c r="K162" s="32">
        <f t="shared" si="25"/>
        <v>85000</v>
      </c>
      <c r="L162" s="46">
        <f t="shared" si="26"/>
        <v>70331</v>
      </c>
      <c r="M162" s="32">
        <f t="shared" si="27"/>
        <v>17034836</v>
      </c>
      <c r="N162" s="30">
        <f>M162-ROUNDDOWN(SUM($L$16:L162)*20.315%,0)</f>
        <v>16095301</v>
      </c>
    </row>
    <row r="163" spans="2:14">
      <c r="B163" s="1">
        <f t="shared" si="31"/>
        <v>34</v>
      </c>
      <c r="C163" s="2">
        <f t="shared" si="30"/>
        <v>49278</v>
      </c>
      <c r="D163" s="32">
        <f t="shared" si="22"/>
        <v>43000</v>
      </c>
      <c r="E163" s="46">
        <f t="shared" si="23"/>
        <v>35906</v>
      </c>
      <c r="F163" s="32">
        <f t="shared" si="24"/>
        <v>8696481</v>
      </c>
      <c r="G163" s="30">
        <f>F163-ROUNDDOWN(SUM($E$16:E163)*20.315%,0)</f>
        <v>8213903</v>
      </c>
      <c r="I163" s="1">
        <f t="shared" si="32"/>
        <v>34</v>
      </c>
      <c r="J163" s="2">
        <f t="shared" si="29"/>
        <v>49278</v>
      </c>
      <c r="K163" s="32">
        <f t="shared" si="25"/>
        <v>85000</v>
      </c>
      <c r="L163" s="46">
        <f t="shared" si="26"/>
        <v>70978</v>
      </c>
      <c r="M163" s="32">
        <f t="shared" si="27"/>
        <v>17190814</v>
      </c>
      <c r="N163" s="30">
        <f>M163-ROUNDDOWN(SUM($L$16:L163)*20.315%,0)</f>
        <v>16236860</v>
      </c>
    </row>
    <row r="164" spans="2:14">
      <c r="B164" s="1">
        <f t="shared" si="31"/>
        <v>34</v>
      </c>
      <c r="C164" s="2">
        <f t="shared" si="30"/>
        <v>49309</v>
      </c>
      <c r="D164" s="32">
        <f t="shared" si="22"/>
        <v>43000</v>
      </c>
      <c r="E164" s="46">
        <f t="shared" si="23"/>
        <v>36235</v>
      </c>
      <c r="F164" s="32">
        <f t="shared" si="24"/>
        <v>8775716</v>
      </c>
      <c r="G164" s="30">
        <f>F164-ROUNDDOWN(SUM($E$16:E164)*20.315%,0)</f>
        <v>8285776</v>
      </c>
      <c r="I164" s="1">
        <f t="shared" si="32"/>
        <v>34</v>
      </c>
      <c r="J164" s="2">
        <f t="shared" si="29"/>
        <v>49309</v>
      </c>
      <c r="K164" s="32">
        <f t="shared" si="25"/>
        <v>85000</v>
      </c>
      <c r="L164" s="46">
        <f t="shared" si="26"/>
        <v>71628</v>
      </c>
      <c r="M164" s="32">
        <f t="shared" si="27"/>
        <v>17347442</v>
      </c>
      <c r="N164" s="30">
        <f>M164-ROUNDDOWN(SUM($L$16:L164)*20.315%,0)</f>
        <v>16378937</v>
      </c>
    </row>
    <row r="165" spans="2:14">
      <c r="B165" s="1">
        <f t="shared" si="31"/>
        <v>34</v>
      </c>
      <c r="C165" s="2">
        <f t="shared" si="30"/>
        <v>49340</v>
      </c>
      <c r="D165" s="32">
        <f t="shared" si="22"/>
        <v>43000</v>
      </c>
      <c r="E165" s="46">
        <f t="shared" si="23"/>
        <v>36565</v>
      </c>
      <c r="F165" s="32">
        <f t="shared" si="24"/>
        <v>8855281</v>
      </c>
      <c r="G165" s="30">
        <f>F165-ROUNDDOWN(SUM($E$16:E165)*20.315%,0)</f>
        <v>8357913</v>
      </c>
      <c r="I165" s="1">
        <f t="shared" si="32"/>
        <v>34</v>
      </c>
      <c r="J165" s="2">
        <f t="shared" si="29"/>
        <v>49340</v>
      </c>
      <c r="K165" s="32">
        <f t="shared" si="25"/>
        <v>85000</v>
      </c>
      <c r="L165" s="46">
        <f t="shared" si="26"/>
        <v>72281</v>
      </c>
      <c r="M165" s="32">
        <f t="shared" si="27"/>
        <v>17504723</v>
      </c>
      <c r="N165" s="30">
        <f>M165-ROUNDDOWN(SUM($L$16:L165)*20.315%,0)</f>
        <v>16521534</v>
      </c>
    </row>
    <row r="166" spans="2:14">
      <c r="B166" s="1">
        <f t="shared" si="31"/>
        <v>34</v>
      </c>
      <c r="C166" s="2">
        <f t="shared" si="30"/>
        <v>49368</v>
      </c>
      <c r="D166" s="32">
        <f t="shared" si="22"/>
        <v>43000</v>
      </c>
      <c r="E166" s="46">
        <f t="shared" si="23"/>
        <v>36897</v>
      </c>
      <c r="F166" s="32">
        <f t="shared" si="24"/>
        <v>8935178</v>
      </c>
      <c r="G166" s="30">
        <f>F166-ROUNDDOWN(SUM($E$16:E166)*20.315%,0)</f>
        <v>8430315</v>
      </c>
      <c r="I166" s="1">
        <f t="shared" si="32"/>
        <v>34</v>
      </c>
      <c r="J166" s="2">
        <f t="shared" si="29"/>
        <v>49368</v>
      </c>
      <c r="K166" s="32">
        <f t="shared" si="25"/>
        <v>85000</v>
      </c>
      <c r="L166" s="46">
        <f t="shared" si="26"/>
        <v>72936</v>
      </c>
      <c r="M166" s="32">
        <f t="shared" si="27"/>
        <v>17662659</v>
      </c>
      <c r="N166" s="30">
        <f>M166-ROUNDDOWN(SUM($L$16:L166)*20.315%,0)</f>
        <v>16664653</v>
      </c>
    </row>
    <row r="167" spans="2:14">
      <c r="B167" s="1">
        <f t="shared" si="31"/>
        <v>34</v>
      </c>
      <c r="C167" s="2">
        <f t="shared" si="30"/>
        <v>49399</v>
      </c>
      <c r="D167" s="32">
        <f t="shared" si="22"/>
        <v>43000</v>
      </c>
      <c r="E167" s="46">
        <f t="shared" si="23"/>
        <v>37229</v>
      </c>
      <c r="F167" s="32">
        <f t="shared" si="24"/>
        <v>9015407</v>
      </c>
      <c r="G167" s="30">
        <f>F167-ROUNDDOWN(SUM($E$16:E167)*20.315%,0)</f>
        <v>8502981</v>
      </c>
      <c r="I167" s="1">
        <f t="shared" si="32"/>
        <v>34</v>
      </c>
      <c r="J167" s="2">
        <f t="shared" si="29"/>
        <v>49399</v>
      </c>
      <c r="K167" s="32">
        <f t="shared" si="25"/>
        <v>85000</v>
      </c>
      <c r="L167" s="46">
        <f t="shared" si="26"/>
        <v>73594</v>
      </c>
      <c r="M167" s="32">
        <f t="shared" si="27"/>
        <v>17821253</v>
      </c>
      <c r="N167" s="30">
        <f>M167-ROUNDDOWN(SUM($L$16:L167)*20.315%,0)</f>
        <v>16808296</v>
      </c>
    </row>
    <row r="168" spans="2:14">
      <c r="B168" s="1">
        <f t="shared" si="31"/>
        <v>34</v>
      </c>
      <c r="C168" s="2">
        <f t="shared" si="30"/>
        <v>49429</v>
      </c>
      <c r="D168" s="32">
        <f t="shared" si="22"/>
        <v>43000</v>
      </c>
      <c r="E168" s="46">
        <f t="shared" si="23"/>
        <v>37564</v>
      </c>
      <c r="F168" s="32">
        <f t="shared" si="24"/>
        <v>9095971</v>
      </c>
      <c r="G168" s="30">
        <f>F168-ROUNDDOWN(SUM($E$16:E168)*20.315%,0)</f>
        <v>8575913</v>
      </c>
      <c r="I168" s="1">
        <f t="shared" si="32"/>
        <v>34</v>
      </c>
      <c r="J168" s="2">
        <f t="shared" si="29"/>
        <v>49429</v>
      </c>
      <c r="K168" s="32">
        <f t="shared" si="25"/>
        <v>85000</v>
      </c>
      <c r="L168" s="46">
        <f t="shared" si="26"/>
        <v>74255</v>
      </c>
      <c r="M168" s="32">
        <f t="shared" si="27"/>
        <v>17980508</v>
      </c>
      <c r="N168" s="30">
        <f>M168-ROUNDDOWN(SUM($L$16:L168)*20.315%,0)</f>
        <v>16952466</v>
      </c>
    </row>
    <row r="169" spans="2:14">
      <c r="B169" s="1">
        <f t="shared" si="31"/>
        <v>34</v>
      </c>
      <c r="C169" s="2">
        <f t="shared" si="30"/>
        <v>49460</v>
      </c>
      <c r="D169" s="32">
        <f t="shared" si="22"/>
        <v>43000</v>
      </c>
      <c r="E169" s="46">
        <f t="shared" si="23"/>
        <v>37899</v>
      </c>
      <c r="F169" s="32">
        <f t="shared" si="24"/>
        <v>9176870</v>
      </c>
      <c r="G169" s="30">
        <f>F169-ROUNDDOWN(SUM($E$16:E169)*20.315%,0)</f>
        <v>8649113</v>
      </c>
      <c r="I169" s="1">
        <f t="shared" si="32"/>
        <v>34</v>
      </c>
      <c r="J169" s="2">
        <f t="shared" si="29"/>
        <v>49460</v>
      </c>
      <c r="K169" s="32">
        <f t="shared" si="25"/>
        <v>85000</v>
      </c>
      <c r="L169" s="46">
        <f t="shared" si="26"/>
        <v>74918</v>
      </c>
      <c r="M169" s="32">
        <f t="shared" si="27"/>
        <v>18140426</v>
      </c>
      <c r="N169" s="30">
        <f>M169-ROUNDDOWN(SUM($L$16:L169)*20.315%,0)</f>
        <v>17097165</v>
      </c>
    </row>
    <row r="170" spans="2:14">
      <c r="B170" s="1">
        <f t="shared" si="31"/>
        <v>34</v>
      </c>
      <c r="C170" s="2">
        <f t="shared" si="30"/>
        <v>49490</v>
      </c>
      <c r="D170" s="32">
        <f t="shared" si="22"/>
        <v>43000</v>
      </c>
      <c r="E170" s="46">
        <f t="shared" si="23"/>
        <v>38236</v>
      </c>
      <c r="F170" s="32">
        <f t="shared" si="24"/>
        <v>9258106</v>
      </c>
      <c r="G170" s="30">
        <f>F170-ROUNDDOWN(SUM($E$16:E170)*20.315%,0)</f>
        <v>8722582</v>
      </c>
      <c r="I170" s="1">
        <f t="shared" si="32"/>
        <v>34</v>
      </c>
      <c r="J170" s="2">
        <f t="shared" si="29"/>
        <v>49490</v>
      </c>
      <c r="K170" s="32">
        <f t="shared" si="25"/>
        <v>85000</v>
      </c>
      <c r="L170" s="46">
        <f t="shared" si="26"/>
        <v>75585</v>
      </c>
      <c r="M170" s="32">
        <f t="shared" si="27"/>
        <v>18301011</v>
      </c>
      <c r="N170" s="30">
        <f>M170-ROUNDDOWN(SUM($L$16:L170)*20.315%,0)</f>
        <v>17242395</v>
      </c>
    </row>
    <row r="171" spans="2:14">
      <c r="B171" s="1">
        <f t="shared" si="31"/>
        <v>34</v>
      </c>
      <c r="C171" s="2">
        <f t="shared" si="30"/>
        <v>49521</v>
      </c>
      <c r="D171" s="32">
        <f t="shared" si="22"/>
        <v>43000</v>
      </c>
      <c r="E171" s="46">
        <f t="shared" si="23"/>
        <v>38575</v>
      </c>
      <c r="F171" s="32">
        <f t="shared" si="24"/>
        <v>9339681</v>
      </c>
      <c r="G171" s="30">
        <f>F171-ROUNDDOWN(SUM($E$16:E171)*20.315%,0)</f>
        <v>8796320</v>
      </c>
      <c r="I171" s="1">
        <f t="shared" si="32"/>
        <v>34</v>
      </c>
      <c r="J171" s="2">
        <f t="shared" si="29"/>
        <v>49521</v>
      </c>
      <c r="K171" s="32">
        <f t="shared" si="25"/>
        <v>85000</v>
      </c>
      <c r="L171" s="46">
        <f t="shared" si="26"/>
        <v>76254</v>
      </c>
      <c r="M171" s="32">
        <f t="shared" si="27"/>
        <v>18462265</v>
      </c>
      <c r="N171" s="30">
        <f>M171-ROUNDDOWN(SUM($L$16:L171)*20.315%,0)</f>
        <v>17388158</v>
      </c>
    </row>
    <row r="172" spans="2:14">
      <c r="B172" s="1">
        <f t="shared" si="31"/>
        <v>34</v>
      </c>
      <c r="C172" s="2">
        <f t="shared" si="30"/>
        <v>49552</v>
      </c>
      <c r="D172" s="32">
        <f t="shared" si="22"/>
        <v>43000</v>
      </c>
      <c r="E172" s="46">
        <f t="shared" si="23"/>
        <v>38915</v>
      </c>
      <c r="F172" s="32">
        <f t="shared" si="24"/>
        <v>9421596</v>
      </c>
      <c r="G172" s="30">
        <f>F172-ROUNDDOWN(SUM($E$16:E172)*20.315%,0)</f>
        <v>8870329</v>
      </c>
      <c r="I172" s="1">
        <f t="shared" si="32"/>
        <v>34</v>
      </c>
      <c r="J172" s="2">
        <f t="shared" si="29"/>
        <v>49552</v>
      </c>
      <c r="K172" s="32">
        <f t="shared" si="25"/>
        <v>85000</v>
      </c>
      <c r="L172" s="46">
        <f t="shared" si="26"/>
        <v>76926</v>
      </c>
      <c r="M172" s="32">
        <f t="shared" si="27"/>
        <v>18624191</v>
      </c>
      <c r="N172" s="30">
        <f>M172-ROUNDDOWN(SUM($L$16:L172)*20.315%,0)</f>
        <v>17534456</v>
      </c>
    </row>
    <row r="173" spans="2:14">
      <c r="B173" s="1">
        <f t="shared" si="31"/>
        <v>35</v>
      </c>
      <c r="C173" s="2">
        <f t="shared" si="30"/>
        <v>49582</v>
      </c>
      <c r="D173" s="32">
        <f t="shared" si="22"/>
        <v>43000</v>
      </c>
      <c r="E173" s="46">
        <f t="shared" si="23"/>
        <v>39256</v>
      </c>
      <c r="F173" s="32">
        <f t="shared" si="24"/>
        <v>9503852</v>
      </c>
      <c r="G173" s="30">
        <f>F173-ROUNDDOWN(SUM($E$16:E173)*20.315%,0)</f>
        <v>8944611</v>
      </c>
      <c r="I173" s="1">
        <f t="shared" si="32"/>
        <v>35</v>
      </c>
      <c r="J173" s="2">
        <f t="shared" si="29"/>
        <v>49582</v>
      </c>
      <c r="K173" s="32">
        <f t="shared" si="25"/>
        <v>85000</v>
      </c>
      <c r="L173" s="46">
        <f t="shared" si="26"/>
        <v>77600</v>
      </c>
      <c r="M173" s="32">
        <f t="shared" si="27"/>
        <v>18786791</v>
      </c>
      <c r="N173" s="30">
        <f>M173-ROUNDDOWN(SUM($L$16:L173)*20.315%,0)</f>
        <v>17681292</v>
      </c>
    </row>
    <row r="174" spans="2:14">
      <c r="B174" s="1">
        <f t="shared" si="31"/>
        <v>35</v>
      </c>
      <c r="C174" s="2">
        <f t="shared" si="30"/>
        <v>49613</v>
      </c>
      <c r="D174" s="32">
        <f t="shared" si="22"/>
        <v>43000</v>
      </c>
      <c r="E174" s="46">
        <f t="shared" si="23"/>
        <v>39599</v>
      </c>
      <c r="F174" s="32">
        <f t="shared" si="24"/>
        <v>9586451</v>
      </c>
      <c r="G174" s="30">
        <f>F174-ROUNDDOWN(SUM($E$16:E174)*20.315%,0)</f>
        <v>9019165</v>
      </c>
      <c r="I174" s="1">
        <f t="shared" si="32"/>
        <v>35</v>
      </c>
      <c r="J174" s="2">
        <f t="shared" si="29"/>
        <v>49613</v>
      </c>
      <c r="K174" s="32">
        <f t="shared" si="25"/>
        <v>85000</v>
      </c>
      <c r="L174" s="46">
        <f t="shared" si="26"/>
        <v>78278</v>
      </c>
      <c r="M174" s="32">
        <f t="shared" si="27"/>
        <v>18950069</v>
      </c>
      <c r="N174" s="30">
        <f>M174-ROUNDDOWN(SUM($L$16:L174)*20.315%,0)</f>
        <v>17828667</v>
      </c>
    </row>
    <row r="175" spans="2:14">
      <c r="B175" s="1">
        <f t="shared" si="31"/>
        <v>35</v>
      </c>
      <c r="C175" s="2">
        <f t="shared" si="30"/>
        <v>49643</v>
      </c>
      <c r="D175" s="32">
        <f t="shared" si="22"/>
        <v>43000</v>
      </c>
      <c r="E175" s="46">
        <f t="shared" si="23"/>
        <v>39943</v>
      </c>
      <c r="F175" s="32">
        <f t="shared" si="24"/>
        <v>9669394</v>
      </c>
      <c r="G175" s="30">
        <f>F175-ROUNDDOWN(SUM($E$16:E175)*20.315%,0)</f>
        <v>9093994</v>
      </c>
      <c r="I175" s="1">
        <f t="shared" si="32"/>
        <v>35</v>
      </c>
      <c r="J175" s="2">
        <f t="shared" si="29"/>
        <v>49643</v>
      </c>
      <c r="K175" s="32">
        <f t="shared" si="25"/>
        <v>85000</v>
      </c>
      <c r="L175" s="46">
        <f t="shared" si="26"/>
        <v>78958</v>
      </c>
      <c r="M175" s="32">
        <f t="shared" si="27"/>
        <v>19114027</v>
      </c>
      <c r="N175" s="30">
        <f>M175-ROUNDDOWN(SUM($L$16:L175)*20.315%,0)</f>
        <v>17976585</v>
      </c>
    </row>
    <row r="176" spans="2:14">
      <c r="B176" s="1">
        <f t="shared" si="31"/>
        <v>35</v>
      </c>
      <c r="C176" s="2">
        <f t="shared" si="30"/>
        <v>49674</v>
      </c>
      <c r="D176" s="32">
        <f t="shared" si="22"/>
        <v>43000</v>
      </c>
      <c r="E176" s="46">
        <f t="shared" si="23"/>
        <v>40289</v>
      </c>
      <c r="F176" s="32">
        <f t="shared" si="24"/>
        <v>9752683</v>
      </c>
      <c r="G176" s="30">
        <f>F176-ROUNDDOWN(SUM($E$16:E176)*20.315%,0)</f>
        <v>9169098</v>
      </c>
      <c r="I176" s="1">
        <f t="shared" si="32"/>
        <v>35</v>
      </c>
      <c r="J176" s="2">
        <f t="shared" si="29"/>
        <v>49674</v>
      </c>
      <c r="K176" s="32">
        <f t="shared" si="25"/>
        <v>85000</v>
      </c>
      <c r="L176" s="46">
        <f t="shared" si="26"/>
        <v>79641</v>
      </c>
      <c r="M176" s="32">
        <f t="shared" si="27"/>
        <v>19278668</v>
      </c>
      <c r="N176" s="30">
        <f>M176-ROUNDDOWN(SUM($L$16:L176)*20.315%,0)</f>
        <v>18125047</v>
      </c>
    </row>
    <row r="177" spans="2:14">
      <c r="B177" s="1">
        <f t="shared" si="31"/>
        <v>35</v>
      </c>
      <c r="C177" s="2">
        <f t="shared" si="30"/>
        <v>49705</v>
      </c>
      <c r="D177" s="32">
        <f t="shared" si="22"/>
        <v>43000</v>
      </c>
      <c r="E177" s="46">
        <f t="shared" si="23"/>
        <v>40636</v>
      </c>
      <c r="F177" s="32">
        <f t="shared" si="24"/>
        <v>9836319</v>
      </c>
      <c r="G177" s="30">
        <f>F177-ROUNDDOWN(SUM($E$16:E177)*20.315%,0)</f>
        <v>9244479</v>
      </c>
      <c r="I177" s="1">
        <f t="shared" si="32"/>
        <v>35</v>
      </c>
      <c r="J177" s="2">
        <f t="shared" si="29"/>
        <v>49705</v>
      </c>
      <c r="K177" s="32">
        <f t="shared" si="25"/>
        <v>85000</v>
      </c>
      <c r="L177" s="46">
        <f t="shared" si="26"/>
        <v>80327</v>
      </c>
      <c r="M177" s="32">
        <f t="shared" si="27"/>
        <v>19443995</v>
      </c>
      <c r="N177" s="30">
        <f>M177-ROUNDDOWN(SUM($L$16:L177)*20.315%,0)</f>
        <v>18274056</v>
      </c>
    </row>
    <row r="178" spans="2:14">
      <c r="B178" s="1">
        <f t="shared" si="31"/>
        <v>35</v>
      </c>
      <c r="C178" s="2">
        <f t="shared" si="30"/>
        <v>49734</v>
      </c>
      <c r="D178" s="32">
        <f t="shared" si="22"/>
        <v>43000</v>
      </c>
      <c r="E178" s="46">
        <f t="shared" si="23"/>
        <v>40984</v>
      </c>
      <c r="F178" s="32">
        <f t="shared" si="24"/>
        <v>9920303</v>
      </c>
      <c r="G178" s="30">
        <f>F178-ROUNDDOWN(SUM($E$16:E178)*20.315%,0)</f>
        <v>9320137</v>
      </c>
      <c r="I178" s="1">
        <f t="shared" si="32"/>
        <v>35</v>
      </c>
      <c r="J178" s="2">
        <f t="shared" si="29"/>
        <v>49734</v>
      </c>
      <c r="K178" s="32">
        <f t="shared" si="25"/>
        <v>85000</v>
      </c>
      <c r="L178" s="46">
        <f t="shared" si="26"/>
        <v>81016</v>
      </c>
      <c r="M178" s="32">
        <f t="shared" si="27"/>
        <v>19610011</v>
      </c>
      <c r="N178" s="30">
        <f>M178-ROUNDDOWN(SUM($L$16:L178)*20.315%,0)</f>
        <v>18423613</v>
      </c>
    </row>
    <row r="179" spans="2:14">
      <c r="B179" s="1">
        <f t="shared" si="31"/>
        <v>35</v>
      </c>
      <c r="C179" s="2">
        <f t="shared" si="30"/>
        <v>49765</v>
      </c>
      <c r="D179" s="32">
        <f t="shared" si="22"/>
        <v>43000</v>
      </c>
      <c r="E179" s="46">
        <f t="shared" si="23"/>
        <v>41334</v>
      </c>
      <c r="F179" s="32">
        <f t="shared" si="24"/>
        <v>10004637</v>
      </c>
      <c r="G179" s="30">
        <f>F179-ROUNDDOWN(SUM($E$16:E179)*20.315%,0)</f>
        <v>9396074</v>
      </c>
      <c r="I179" s="1">
        <f t="shared" si="32"/>
        <v>35</v>
      </c>
      <c r="J179" s="2">
        <f t="shared" si="29"/>
        <v>49765</v>
      </c>
      <c r="K179" s="32">
        <f t="shared" si="25"/>
        <v>85000</v>
      </c>
      <c r="L179" s="46">
        <f t="shared" si="26"/>
        <v>81708</v>
      </c>
      <c r="M179" s="32">
        <f t="shared" si="27"/>
        <v>19776719</v>
      </c>
      <c r="N179" s="30">
        <f>M179-ROUNDDOWN(SUM($L$16:L179)*20.315%,0)</f>
        <v>18573722</v>
      </c>
    </row>
    <row r="180" spans="2:14">
      <c r="B180" s="1">
        <f t="shared" si="31"/>
        <v>35</v>
      </c>
      <c r="C180" s="2">
        <f t="shared" si="30"/>
        <v>49795</v>
      </c>
      <c r="D180" s="32">
        <f t="shared" si="22"/>
        <v>43000</v>
      </c>
      <c r="E180" s="46">
        <f t="shared" si="23"/>
        <v>41685</v>
      </c>
      <c r="F180" s="32">
        <f t="shared" si="24"/>
        <v>10089322</v>
      </c>
      <c r="G180" s="30">
        <f>F180-ROUNDDOWN(SUM($E$16:E180)*20.315%,0)</f>
        <v>9472291</v>
      </c>
      <c r="I180" s="1">
        <f t="shared" si="32"/>
        <v>35</v>
      </c>
      <c r="J180" s="2">
        <f t="shared" si="29"/>
        <v>49795</v>
      </c>
      <c r="K180" s="32">
        <f t="shared" si="25"/>
        <v>85000</v>
      </c>
      <c r="L180" s="46">
        <f t="shared" si="26"/>
        <v>82402</v>
      </c>
      <c r="M180" s="32">
        <f t="shared" si="27"/>
        <v>19944121</v>
      </c>
      <c r="N180" s="30">
        <f>M180-ROUNDDOWN(SUM($L$16:L180)*20.315%,0)</f>
        <v>18724384</v>
      </c>
    </row>
    <row r="181" spans="2:14">
      <c r="B181" s="1">
        <f t="shared" si="31"/>
        <v>35</v>
      </c>
      <c r="C181" s="2">
        <f t="shared" si="30"/>
        <v>49826</v>
      </c>
      <c r="D181" s="32">
        <f t="shared" si="22"/>
        <v>43000</v>
      </c>
      <c r="E181" s="46">
        <f t="shared" si="23"/>
        <v>42038</v>
      </c>
      <c r="F181" s="32">
        <f t="shared" si="24"/>
        <v>10174360</v>
      </c>
      <c r="G181" s="30">
        <f>F181-ROUNDDOWN(SUM($E$16:E181)*20.315%,0)</f>
        <v>9548789</v>
      </c>
      <c r="I181" s="1">
        <f t="shared" si="32"/>
        <v>35</v>
      </c>
      <c r="J181" s="2">
        <f t="shared" si="29"/>
        <v>49826</v>
      </c>
      <c r="K181" s="32">
        <f t="shared" si="25"/>
        <v>85000</v>
      </c>
      <c r="L181" s="46">
        <f t="shared" si="26"/>
        <v>83100</v>
      </c>
      <c r="M181" s="32">
        <f t="shared" si="27"/>
        <v>20112221</v>
      </c>
      <c r="N181" s="30">
        <f>M181-ROUNDDOWN(SUM($L$16:L181)*20.315%,0)</f>
        <v>18875603</v>
      </c>
    </row>
    <row r="182" spans="2:14">
      <c r="B182" s="1">
        <f t="shared" si="31"/>
        <v>35</v>
      </c>
      <c r="C182" s="2">
        <f t="shared" si="30"/>
        <v>49856</v>
      </c>
      <c r="D182" s="32">
        <f t="shared" si="22"/>
        <v>43000</v>
      </c>
      <c r="E182" s="46">
        <f t="shared" si="23"/>
        <v>42393</v>
      </c>
      <c r="F182" s="32">
        <f t="shared" si="24"/>
        <v>10259753</v>
      </c>
      <c r="G182" s="30">
        <f>F182-ROUNDDOWN(SUM($E$16:E182)*20.315%,0)</f>
        <v>9625569</v>
      </c>
      <c r="I182" s="1">
        <f t="shared" si="32"/>
        <v>35</v>
      </c>
      <c r="J182" s="2">
        <f t="shared" si="29"/>
        <v>49856</v>
      </c>
      <c r="K182" s="32">
        <f t="shared" si="25"/>
        <v>85000</v>
      </c>
      <c r="L182" s="46">
        <f t="shared" si="26"/>
        <v>83800</v>
      </c>
      <c r="M182" s="32">
        <f t="shared" si="27"/>
        <v>20281021</v>
      </c>
      <c r="N182" s="30">
        <f>M182-ROUNDDOWN(SUM($L$16:L182)*20.315%,0)</f>
        <v>19027379</v>
      </c>
    </row>
    <row r="183" spans="2:14">
      <c r="B183" s="1">
        <f t="shared" si="31"/>
        <v>35</v>
      </c>
      <c r="C183" s="2">
        <f t="shared" si="30"/>
        <v>49887</v>
      </c>
      <c r="D183" s="32">
        <f t="shared" si="22"/>
        <v>43000</v>
      </c>
      <c r="E183" s="46">
        <f t="shared" si="23"/>
        <v>42748</v>
      </c>
      <c r="F183" s="32">
        <f t="shared" si="24"/>
        <v>10345501</v>
      </c>
      <c r="G183" s="30">
        <f>F183-ROUNDDOWN(SUM($E$16:E183)*20.315%,0)</f>
        <v>9702633</v>
      </c>
      <c r="I183" s="1">
        <f t="shared" si="32"/>
        <v>35</v>
      </c>
      <c r="J183" s="2">
        <f t="shared" si="29"/>
        <v>49887</v>
      </c>
      <c r="K183" s="32">
        <f t="shared" si="25"/>
        <v>85000</v>
      </c>
      <c r="L183" s="46">
        <f t="shared" si="26"/>
        <v>84504</v>
      </c>
      <c r="M183" s="32">
        <f t="shared" si="27"/>
        <v>20450525</v>
      </c>
      <c r="N183" s="30">
        <f>M183-ROUNDDOWN(SUM($L$16:L183)*20.315%,0)</f>
        <v>19179716</v>
      </c>
    </row>
    <row r="184" spans="2:14">
      <c r="B184" s="1">
        <f t="shared" si="31"/>
        <v>35</v>
      </c>
      <c r="C184" s="2">
        <f t="shared" si="30"/>
        <v>49918</v>
      </c>
      <c r="D184" s="32">
        <f t="shared" si="22"/>
        <v>43000</v>
      </c>
      <c r="E184" s="46">
        <f t="shared" si="23"/>
        <v>43106</v>
      </c>
      <c r="F184" s="32">
        <f t="shared" si="24"/>
        <v>10431607</v>
      </c>
      <c r="G184" s="30">
        <f>F184-ROUNDDOWN(SUM($E$16:E184)*20.315%,0)</f>
        <v>9779982</v>
      </c>
      <c r="I184" s="1">
        <f t="shared" si="32"/>
        <v>35</v>
      </c>
      <c r="J184" s="2">
        <f t="shared" si="29"/>
        <v>49918</v>
      </c>
      <c r="K184" s="32">
        <f t="shared" si="25"/>
        <v>85000</v>
      </c>
      <c r="L184" s="46">
        <f t="shared" si="26"/>
        <v>85210</v>
      </c>
      <c r="M184" s="32">
        <f t="shared" si="27"/>
        <v>20620735</v>
      </c>
      <c r="N184" s="30">
        <f>M184-ROUNDDOWN(SUM($L$16:L184)*20.315%,0)</f>
        <v>19332615</v>
      </c>
    </row>
    <row r="185" spans="2:14">
      <c r="B185" s="1">
        <f t="shared" si="31"/>
        <v>36</v>
      </c>
      <c r="C185" s="2">
        <f t="shared" si="30"/>
        <v>49948</v>
      </c>
      <c r="D185" s="32">
        <f t="shared" si="22"/>
        <v>43000</v>
      </c>
      <c r="E185" s="46">
        <f t="shared" si="23"/>
        <v>43465</v>
      </c>
      <c r="F185" s="32">
        <f t="shared" si="24"/>
        <v>10518072</v>
      </c>
      <c r="G185" s="30">
        <f>F185-ROUNDDOWN(SUM($E$16:E185)*20.315%,0)</f>
        <v>9857617</v>
      </c>
      <c r="I185" s="1">
        <f t="shared" si="32"/>
        <v>36</v>
      </c>
      <c r="J185" s="2">
        <f t="shared" si="29"/>
        <v>49948</v>
      </c>
      <c r="K185" s="32">
        <f t="shared" si="25"/>
        <v>85000</v>
      </c>
      <c r="L185" s="46">
        <f t="shared" si="26"/>
        <v>85919</v>
      </c>
      <c r="M185" s="32">
        <f t="shared" si="27"/>
        <v>20791654</v>
      </c>
      <c r="N185" s="30">
        <f>M185-ROUNDDOWN(SUM($L$16:L185)*20.315%,0)</f>
        <v>19486080</v>
      </c>
    </row>
    <row r="186" spans="2:14">
      <c r="B186" s="1">
        <f t="shared" si="31"/>
        <v>36</v>
      </c>
      <c r="C186" s="2">
        <f t="shared" si="30"/>
        <v>49979</v>
      </c>
      <c r="D186" s="32">
        <f t="shared" si="22"/>
        <v>43000</v>
      </c>
      <c r="E186" s="46">
        <f t="shared" si="23"/>
        <v>43825</v>
      </c>
      <c r="F186" s="32">
        <f t="shared" si="24"/>
        <v>10604897</v>
      </c>
      <c r="G186" s="30">
        <f>F186-ROUNDDOWN(SUM($E$16:E186)*20.315%,0)</f>
        <v>9935539</v>
      </c>
      <c r="I186" s="1">
        <f t="shared" si="32"/>
        <v>36</v>
      </c>
      <c r="J186" s="2">
        <f t="shared" si="29"/>
        <v>49979</v>
      </c>
      <c r="K186" s="32">
        <f t="shared" si="25"/>
        <v>85000</v>
      </c>
      <c r="L186" s="46">
        <f t="shared" si="26"/>
        <v>86631</v>
      </c>
      <c r="M186" s="32">
        <f t="shared" si="27"/>
        <v>20963285</v>
      </c>
      <c r="N186" s="30">
        <f>M186-ROUNDDOWN(SUM($L$16:L186)*20.315%,0)</f>
        <v>19640112</v>
      </c>
    </row>
    <row r="187" spans="2:14">
      <c r="B187" s="1">
        <f t="shared" si="31"/>
        <v>36</v>
      </c>
      <c r="C187" s="2">
        <f t="shared" si="30"/>
        <v>50009</v>
      </c>
      <c r="D187" s="32">
        <f t="shared" si="22"/>
        <v>43000</v>
      </c>
      <c r="E187" s="46">
        <f t="shared" si="23"/>
        <v>44187</v>
      </c>
      <c r="F187" s="32">
        <f t="shared" si="24"/>
        <v>10692084</v>
      </c>
      <c r="G187" s="30">
        <f>F187-ROUNDDOWN(SUM($E$16:E187)*20.315%,0)</f>
        <v>10013750</v>
      </c>
      <c r="I187" s="1">
        <f t="shared" si="32"/>
        <v>36</v>
      </c>
      <c r="J187" s="2">
        <f t="shared" si="29"/>
        <v>50009</v>
      </c>
      <c r="K187" s="32">
        <f t="shared" si="25"/>
        <v>85000</v>
      </c>
      <c r="L187" s="46">
        <f t="shared" si="26"/>
        <v>87347</v>
      </c>
      <c r="M187" s="32">
        <f t="shared" si="27"/>
        <v>21135632</v>
      </c>
      <c r="N187" s="30">
        <f>M187-ROUNDDOWN(SUM($L$16:L187)*20.315%,0)</f>
        <v>19794714</v>
      </c>
    </row>
    <row r="188" spans="2:14">
      <c r="B188" s="1">
        <f t="shared" si="31"/>
        <v>36</v>
      </c>
      <c r="C188" s="2">
        <f t="shared" si="30"/>
        <v>50040</v>
      </c>
      <c r="D188" s="32">
        <f t="shared" si="22"/>
        <v>43000</v>
      </c>
      <c r="E188" s="46">
        <f t="shared" si="23"/>
        <v>44550</v>
      </c>
      <c r="F188" s="32">
        <f t="shared" si="24"/>
        <v>10779634</v>
      </c>
      <c r="G188" s="30">
        <f>F188-ROUNDDOWN(SUM($E$16:E188)*20.315%,0)</f>
        <v>10092249</v>
      </c>
      <c r="I188" s="1">
        <f t="shared" si="32"/>
        <v>36</v>
      </c>
      <c r="J188" s="2">
        <f t="shared" si="29"/>
        <v>50040</v>
      </c>
      <c r="K188" s="32">
        <f t="shared" si="25"/>
        <v>85000</v>
      </c>
      <c r="L188" s="46">
        <f t="shared" si="26"/>
        <v>88065</v>
      </c>
      <c r="M188" s="32">
        <f t="shared" si="27"/>
        <v>21308697</v>
      </c>
      <c r="N188" s="30">
        <f>M188-ROUNDDOWN(SUM($L$16:L188)*20.315%,0)</f>
        <v>19949889</v>
      </c>
    </row>
    <row r="189" spans="2:14">
      <c r="B189" s="1">
        <f t="shared" si="31"/>
        <v>36</v>
      </c>
      <c r="C189" s="2">
        <f t="shared" si="30"/>
        <v>50071</v>
      </c>
      <c r="D189" s="32">
        <f t="shared" si="22"/>
        <v>43000</v>
      </c>
      <c r="E189" s="46">
        <f t="shared" si="23"/>
        <v>44915</v>
      </c>
      <c r="F189" s="32">
        <f t="shared" si="24"/>
        <v>10867549</v>
      </c>
      <c r="G189" s="30">
        <f>F189-ROUNDDOWN(SUM($E$16:E189)*20.315%,0)</f>
        <v>10171040</v>
      </c>
      <c r="I189" s="1">
        <f t="shared" si="32"/>
        <v>36</v>
      </c>
      <c r="J189" s="2">
        <f t="shared" si="29"/>
        <v>50071</v>
      </c>
      <c r="K189" s="32">
        <f t="shared" si="25"/>
        <v>85000</v>
      </c>
      <c r="L189" s="46">
        <f t="shared" si="26"/>
        <v>88786</v>
      </c>
      <c r="M189" s="32">
        <f t="shared" si="27"/>
        <v>21482483</v>
      </c>
      <c r="N189" s="30">
        <f>M189-ROUNDDOWN(SUM($L$16:L189)*20.315%,0)</f>
        <v>20105638</v>
      </c>
    </row>
    <row r="190" spans="2:14">
      <c r="B190" s="1">
        <f t="shared" si="31"/>
        <v>36</v>
      </c>
      <c r="C190" s="2">
        <f t="shared" si="30"/>
        <v>50099</v>
      </c>
      <c r="D190" s="32">
        <f t="shared" si="22"/>
        <v>43000</v>
      </c>
      <c r="E190" s="46">
        <f t="shared" si="23"/>
        <v>45281</v>
      </c>
      <c r="F190" s="32">
        <f t="shared" si="24"/>
        <v>10955830</v>
      </c>
      <c r="G190" s="30">
        <f>F190-ROUNDDOWN(SUM($E$16:E190)*20.315%,0)</f>
        <v>10250122</v>
      </c>
      <c r="I190" s="1">
        <f t="shared" si="32"/>
        <v>36</v>
      </c>
      <c r="J190" s="2">
        <f t="shared" si="29"/>
        <v>50099</v>
      </c>
      <c r="K190" s="32">
        <f t="shared" si="25"/>
        <v>85000</v>
      </c>
      <c r="L190" s="46">
        <f t="shared" si="26"/>
        <v>89510</v>
      </c>
      <c r="M190" s="32">
        <f t="shared" si="27"/>
        <v>21656993</v>
      </c>
      <c r="N190" s="30">
        <f>M190-ROUNDDOWN(SUM($L$16:L190)*20.315%,0)</f>
        <v>20261964</v>
      </c>
    </row>
    <row r="191" spans="2:14">
      <c r="B191" s="1">
        <f t="shared" si="31"/>
        <v>36</v>
      </c>
      <c r="C191" s="2">
        <f t="shared" si="30"/>
        <v>50130</v>
      </c>
      <c r="D191" s="32">
        <f t="shared" si="22"/>
        <v>43000</v>
      </c>
      <c r="E191" s="46">
        <f t="shared" si="23"/>
        <v>45649</v>
      </c>
      <c r="F191" s="32">
        <f t="shared" si="24"/>
        <v>11044479</v>
      </c>
      <c r="G191" s="30">
        <f>F191-ROUNDDOWN(SUM($E$16:E191)*20.315%,0)</f>
        <v>10329497</v>
      </c>
      <c r="I191" s="1">
        <f t="shared" si="32"/>
        <v>36</v>
      </c>
      <c r="J191" s="2">
        <f t="shared" si="29"/>
        <v>50130</v>
      </c>
      <c r="K191" s="32">
        <f t="shared" si="25"/>
        <v>85000</v>
      </c>
      <c r="L191" s="46">
        <f t="shared" si="26"/>
        <v>90237</v>
      </c>
      <c r="M191" s="32">
        <f t="shared" si="27"/>
        <v>21832230</v>
      </c>
      <c r="N191" s="30">
        <f>M191-ROUNDDOWN(SUM($L$16:L191)*20.315%,0)</f>
        <v>20418869</v>
      </c>
    </row>
    <row r="192" spans="2:14">
      <c r="B192" s="1">
        <f t="shared" si="31"/>
        <v>36</v>
      </c>
      <c r="C192" s="2">
        <f t="shared" si="30"/>
        <v>50160</v>
      </c>
      <c r="D192" s="32">
        <f t="shared" si="22"/>
        <v>43000</v>
      </c>
      <c r="E192" s="46">
        <f t="shared" si="23"/>
        <v>46018</v>
      </c>
      <c r="F192" s="32">
        <f t="shared" si="24"/>
        <v>11133497</v>
      </c>
      <c r="G192" s="30">
        <f>F192-ROUNDDOWN(SUM($E$16:E192)*20.315%,0)</f>
        <v>10409167</v>
      </c>
      <c r="I192" s="1">
        <f t="shared" si="32"/>
        <v>36</v>
      </c>
      <c r="J192" s="2">
        <f t="shared" si="29"/>
        <v>50160</v>
      </c>
      <c r="K192" s="32">
        <f t="shared" si="25"/>
        <v>85000</v>
      </c>
      <c r="L192" s="46">
        <f t="shared" si="26"/>
        <v>90967</v>
      </c>
      <c r="M192" s="32">
        <f t="shared" si="27"/>
        <v>22008197</v>
      </c>
      <c r="N192" s="30">
        <f>M192-ROUNDDOWN(SUM($L$16:L192)*20.315%,0)</f>
        <v>20576356</v>
      </c>
    </row>
    <row r="193" spans="2:14">
      <c r="B193" s="1">
        <f t="shared" si="31"/>
        <v>36</v>
      </c>
      <c r="C193" s="2">
        <f t="shared" si="30"/>
        <v>50191</v>
      </c>
      <c r="D193" s="32">
        <f t="shared" si="22"/>
        <v>43000</v>
      </c>
      <c r="E193" s="46">
        <f t="shared" si="23"/>
        <v>46389</v>
      </c>
      <c r="F193" s="32">
        <f t="shared" si="24"/>
        <v>11222886</v>
      </c>
      <c r="G193" s="30">
        <f>F193-ROUNDDOWN(SUM($E$16:E193)*20.315%,0)</f>
        <v>10489132</v>
      </c>
      <c r="I193" s="1">
        <f t="shared" si="32"/>
        <v>36</v>
      </c>
      <c r="J193" s="2">
        <f t="shared" si="29"/>
        <v>50191</v>
      </c>
      <c r="K193" s="32">
        <f t="shared" si="25"/>
        <v>85000</v>
      </c>
      <c r="L193" s="46">
        <f t="shared" si="26"/>
        <v>91700</v>
      </c>
      <c r="M193" s="32">
        <f t="shared" si="27"/>
        <v>22184897</v>
      </c>
      <c r="N193" s="30">
        <f>M193-ROUNDDOWN(SUM($L$16:L193)*20.315%,0)</f>
        <v>20734427</v>
      </c>
    </row>
    <row r="194" spans="2:14">
      <c r="B194" s="1">
        <f t="shared" si="31"/>
        <v>36</v>
      </c>
      <c r="C194" s="2">
        <f t="shared" si="30"/>
        <v>50221</v>
      </c>
      <c r="D194" s="32">
        <f t="shared" si="22"/>
        <v>43000</v>
      </c>
      <c r="E194" s="46">
        <f t="shared" si="23"/>
        <v>46762</v>
      </c>
      <c r="F194" s="32">
        <f t="shared" si="24"/>
        <v>11312648</v>
      </c>
      <c r="G194" s="30">
        <f>F194-ROUNDDOWN(SUM($E$16:E194)*20.315%,0)</f>
        <v>10569394</v>
      </c>
      <c r="I194" s="1">
        <f t="shared" si="32"/>
        <v>36</v>
      </c>
      <c r="J194" s="2">
        <f t="shared" si="29"/>
        <v>50221</v>
      </c>
      <c r="K194" s="32">
        <f t="shared" si="25"/>
        <v>85000</v>
      </c>
      <c r="L194" s="46">
        <f t="shared" si="26"/>
        <v>92437</v>
      </c>
      <c r="M194" s="32">
        <f t="shared" si="27"/>
        <v>22362334</v>
      </c>
      <c r="N194" s="30">
        <f>M194-ROUNDDOWN(SUM($L$16:L194)*20.315%,0)</f>
        <v>20893086</v>
      </c>
    </row>
    <row r="195" spans="2:14">
      <c r="B195" s="1">
        <f t="shared" si="31"/>
        <v>36</v>
      </c>
      <c r="C195" s="2">
        <f t="shared" si="30"/>
        <v>50252</v>
      </c>
      <c r="D195" s="32">
        <f t="shared" si="22"/>
        <v>43000</v>
      </c>
      <c r="E195" s="46">
        <f t="shared" si="23"/>
        <v>47136</v>
      </c>
      <c r="F195" s="32">
        <f t="shared" si="24"/>
        <v>11402784</v>
      </c>
      <c r="G195" s="30">
        <f>F195-ROUNDDOWN(SUM($E$16:E195)*20.315%,0)</f>
        <v>10649954</v>
      </c>
      <c r="I195" s="1">
        <f t="shared" si="32"/>
        <v>36</v>
      </c>
      <c r="J195" s="2">
        <f t="shared" si="29"/>
        <v>50252</v>
      </c>
      <c r="K195" s="32">
        <f t="shared" si="25"/>
        <v>85000</v>
      </c>
      <c r="L195" s="46">
        <f t="shared" si="26"/>
        <v>93176</v>
      </c>
      <c r="M195" s="32">
        <f t="shared" si="27"/>
        <v>22540510</v>
      </c>
      <c r="N195" s="30">
        <f>M195-ROUNDDOWN(SUM($L$16:L195)*20.315%,0)</f>
        <v>21052333</v>
      </c>
    </row>
    <row r="196" spans="2:14">
      <c r="B196" s="1">
        <f t="shared" si="31"/>
        <v>36</v>
      </c>
      <c r="C196" s="2">
        <f t="shared" si="30"/>
        <v>50283</v>
      </c>
      <c r="D196" s="32">
        <f t="shared" si="22"/>
        <v>43000</v>
      </c>
      <c r="E196" s="46">
        <f t="shared" si="23"/>
        <v>47511</v>
      </c>
      <c r="F196" s="32">
        <f t="shared" si="24"/>
        <v>11493295</v>
      </c>
      <c r="G196" s="30">
        <f>F196-ROUNDDOWN(SUM($E$16:E196)*20.315%,0)</f>
        <v>10730814</v>
      </c>
      <c r="I196" s="1">
        <f t="shared" si="32"/>
        <v>36</v>
      </c>
      <c r="J196" s="2">
        <f t="shared" si="29"/>
        <v>50283</v>
      </c>
      <c r="K196" s="32">
        <f t="shared" si="25"/>
        <v>85000</v>
      </c>
      <c r="L196" s="46">
        <f t="shared" si="26"/>
        <v>93918</v>
      </c>
      <c r="M196" s="32">
        <f t="shared" si="27"/>
        <v>22719428</v>
      </c>
      <c r="N196" s="30">
        <f>M196-ROUNDDOWN(SUM($L$16:L196)*20.315%,0)</f>
        <v>21212172</v>
      </c>
    </row>
    <row r="197" spans="2:14">
      <c r="B197" s="1">
        <f t="shared" si="31"/>
        <v>37</v>
      </c>
      <c r="C197" s="2">
        <f t="shared" si="30"/>
        <v>50313</v>
      </c>
      <c r="D197" s="32">
        <f t="shared" si="22"/>
        <v>43000</v>
      </c>
      <c r="E197" s="46">
        <f t="shared" si="23"/>
        <v>47888</v>
      </c>
      <c r="F197" s="32">
        <f t="shared" si="24"/>
        <v>11584183</v>
      </c>
      <c r="G197" s="30">
        <f>F197-ROUNDDOWN(SUM($E$16:E197)*20.315%,0)</f>
        <v>10811973</v>
      </c>
      <c r="I197" s="1">
        <f t="shared" si="32"/>
        <v>37</v>
      </c>
      <c r="J197" s="2">
        <f t="shared" si="29"/>
        <v>50313</v>
      </c>
      <c r="K197" s="32">
        <f t="shared" si="25"/>
        <v>85000</v>
      </c>
      <c r="L197" s="46">
        <f t="shared" si="26"/>
        <v>94664</v>
      </c>
      <c r="M197" s="32">
        <f t="shared" si="27"/>
        <v>22899092</v>
      </c>
      <c r="N197" s="30">
        <f>M197-ROUNDDOWN(SUM($L$16:L197)*20.315%,0)</f>
        <v>21372605</v>
      </c>
    </row>
    <row r="198" spans="2:14">
      <c r="B198" s="1">
        <f t="shared" si="31"/>
        <v>37</v>
      </c>
      <c r="C198" s="2">
        <f t="shared" si="30"/>
        <v>50344</v>
      </c>
      <c r="D198" s="32">
        <f t="shared" si="22"/>
        <v>43000</v>
      </c>
      <c r="E198" s="46">
        <f t="shared" si="23"/>
        <v>48267</v>
      </c>
      <c r="F198" s="32">
        <f t="shared" si="24"/>
        <v>11675450</v>
      </c>
      <c r="G198" s="30">
        <f>F198-ROUNDDOWN(SUM($E$16:E198)*20.315%,0)</f>
        <v>10893435</v>
      </c>
      <c r="I198" s="1">
        <f t="shared" si="32"/>
        <v>37</v>
      </c>
      <c r="J198" s="2">
        <f t="shared" si="29"/>
        <v>50344</v>
      </c>
      <c r="K198" s="32">
        <f t="shared" si="25"/>
        <v>85000</v>
      </c>
      <c r="L198" s="46">
        <f t="shared" si="26"/>
        <v>95412</v>
      </c>
      <c r="M198" s="32">
        <f t="shared" si="27"/>
        <v>23079504</v>
      </c>
      <c r="N198" s="30">
        <f>M198-ROUNDDOWN(SUM($L$16:L198)*20.315%,0)</f>
        <v>21533634</v>
      </c>
    </row>
    <row r="199" spans="2:14">
      <c r="B199" s="1">
        <f t="shared" si="31"/>
        <v>37</v>
      </c>
      <c r="C199" s="2">
        <f t="shared" si="30"/>
        <v>50374</v>
      </c>
      <c r="D199" s="32">
        <f t="shared" si="22"/>
        <v>43000</v>
      </c>
      <c r="E199" s="46">
        <f t="shared" si="23"/>
        <v>48647</v>
      </c>
      <c r="F199" s="32">
        <f t="shared" si="24"/>
        <v>11767097</v>
      </c>
      <c r="G199" s="30">
        <f>F199-ROUNDDOWN(SUM($E$16:E199)*20.315%,0)</f>
        <v>10975199</v>
      </c>
      <c r="I199" s="1">
        <f t="shared" si="32"/>
        <v>37</v>
      </c>
      <c r="J199" s="2">
        <f t="shared" si="29"/>
        <v>50374</v>
      </c>
      <c r="K199" s="32">
        <f t="shared" si="25"/>
        <v>85000</v>
      </c>
      <c r="L199" s="46">
        <f t="shared" si="26"/>
        <v>96164</v>
      </c>
      <c r="M199" s="32">
        <f t="shared" si="27"/>
        <v>23260668</v>
      </c>
      <c r="N199" s="30">
        <f>M199-ROUNDDOWN(SUM($L$16:L199)*20.315%,0)</f>
        <v>21695262</v>
      </c>
    </row>
    <row r="200" spans="2:14">
      <c r="B200" s="1">
        <f t="shared" si="31"/>
        <v>37</v>
      </c>
      <c r="C200" s="2">
        <f t="shared" si="30"/>
        <v>50405</v>
      </c>
      <c r="D200" s="32">
        <f t="shared" si="22"/>
        <v>43000</v>
      </c>
      <c r="E200" s="46">
        <f t="shared" si="23"/>
        <v>49029</v>
      </c>
      <c r="F200" s="32">
        <f t="shared" si="24"/>
        <v>11859126</v>
      </c>
      <c r="G200" s="30">
        <f>F200-ROUNDDOWN(SUM($E$16:E200)*20.315%,0)</f>
        <v>11057268</v>
      </c>
      <c r="I200" s="1">
        <f t="shared" si="32"/>
        <v>37</v>
      </c>
      <c r="J200" s="2">
        <f t="shared" si="29"/>
        <v>50405</v>
      </c>
      <c r="K200" s="32">
        <f t="shared" si="25"/>
        <v>85000</v>
      </c>
      <c r="L200" s="46">
        <f t="shared" si="26"/>
        <v>96919</v>
      </c>
      <c r="M200" s="32">
        <f t="shared" si="27"/>
        <v>23442587</v>
      </c>
      <c r="N200" s="30">
        <f>M200-ROUNDDOWN(SUM($L$16:L200)*20.315%,0)</f>
        <v>21857492</v>
      </c>
    </row>
    <row r="201" spans="2:14">
      <c r="B201" s="1">
        <f t="shared" si="31"/>
        <v>37</v>
      </c>
      <c r="C201" s="2">
        <f t="shared" si="30"/>
        <v>50436</v>
      </c>
      <c r="D201" s="32">
        <f t="shared" si="22"/>
        <v>43000</v>
      </c>
      <c r="E201" s="46">
        <f t="shared" si="23"/>
        <v>49413</v>
      </c>
      <c r="F201" s="32">
        <f t="shared" si="24"/>
        <v>11951539</v>
      </c>
      <c r="G201" s="30">
        <f>F201-ROUNDDOWN(SUM($E$16:E201)*20.315%,0)</f>
        <v>11139643</v>
      </c>
      <c r="I201" s="1">
        <f t="shared" si="32"/>
        <v>37</v>
      </c>
      <c r="J201" s="2">
        <f t="shared" si="29"/>
        <v>50436</v>
      </c>
      <c r="K201" s="32">
        <f t="shared" si="25"/>
        <v>85000</v>
      </c>
      <c r="L201" s="46">
        <f t="shared" si="26"/>
        <v>97677</v>
      </c>
      <c r="M201" s="32">
        <f t="shared" si="27"/>
        <v>23625264</v>
      </c>
      <c r="N201" s="30">
        <f>M201-ROUNDDOWN(SUM($L$16:L201)*20.315%,0)</f>
        <v>22020326</v>
      </c>
    </row>
    <row r="202" spans="2:14">
      <c r="B202" s="1">
        <f t="shared" si="31"/>
        <v>37</v>
      </c>
      <c r="C202" s="2">
        <f t="shared" si="30"/>
        <v>50464</v>
      </c>
      <c r="D202" s="32">
        <f t="shared" si="22"/>
        <v>43000</v>
      </c>
      <c r="E202" s="46">
        <f t="shared" si="23"/>
        <v>49798</v>
      </c>
      <c r="F202" s="32">
        <f t="shared" si="24"/>
        <v>12044337</v>
      </c>
      <c r="G202" s="30">
        <f>F202-ROUNDDOWN(SUM($E$16:E202)*20.315%,0)</f>
        <v>11222324</v>
      </c>
      <c r="I202" s="1">
        <f t="shared" si="32"/>
        <v>37</v>
      </c>
      <c r="J202" s="2">
        <f t="shared" si="29"/>
        <v>50464</v>
      </c>
      <c r="K202" s="32">
        <f t="shared" si="25"/>
        <v>85000</v>
      </c>
      <c r="L202" s="46">
        <f t="shared" si="26"/>
        <v>98438</v>
      </c>
      <c r="M202" s="32">
        <f t="shared" si="27"/>
        <v>23808702</v>
      </c>
      <c r="N202" s="30">
        <f>M202-ROUNDDOWN(SUM($L$16:L202)*20.315%,0)</f>
        <v>22183766</v>
      </c>
    </row>
    <row r="203" spans="2:14">
      <c r="B203" s="1">
        <f t="shared" si="31"/>
        <v>37</v>
      </c>
      <c r="C203" s="2">
        <f t="shared" si="30"/>
        <v>50495</v>
      </c>
      <c r="D203" s="32">
        <f t="shared" si="22"/>
        <v>43000</v>
      </c>
      <c r="E203" s="46">
        <f t="shared" si="23"/>
        <v>50184</v>
      </c>
      <c r="F203" s="32">
        <f t="shared" si="24"/>
        <v>12137521</v>
      </c>
      <c r="G203" s="30">
        <f>F203-ROUNDDOWN(SUM($E$16:E203)*20.315%,0)</f>
        <v>11305313</v>
      </c>
      <c r="I203" s="1">
        <f t="shared" si="32"/>
        <v>37</v>
      </c>
      <c r="J203" s="2">
        <f t="shared" si="29"/>
        <v>50495</v>
      </c>
      <c r="K203" s="32">
        <f t="shared" si="25"/>
        <v>85000</v>
      </c>
      <c r="L203" s="46">
        <f t="shared" si="26"/>
        <v>99202</v>
      </c>
      <c r="M203" s="32">
        <f t="shared" si="27"/>
        <v>23992904</v>
      </c>
      <c r="N203" s="30">
        <f>M203-ROUNDDOWN(SUM($L$16:L203)*20.315%,0)</f>
        <v>22347815</v>
      </c>
    </row>
    <row r="204" spans="2:14">
      <c r="B204" s="1">
        <f t="shared" si="31"/>
        <v>37</v>
      </c>
      <c r="C204" s="2">
        <f t="shared" si="30"/>
        <v>50525</v>
      </c>
      <c r="D204" s="32">
        <f t="shared" si="22"/>
        <v>43000</v>
      </c>
      <c r="E204" s="46">
        <f t="shared" si="23"/>
        <v>50573</v>
      </c>
      <c r="F204" s="32">
        <f t="shared" si="24"/>
        <v>12231094</v>
      </c>
      <c r="G204" s="30">
        <f>F204-ROUNDDOWN(SUM($E$16:E204)*20.315%,0)</f>
        <v>11388612</v>
      </c>
      <c r="I204" s="1">
        <f t="shared" si="32"/>
        <v>37</v>
      </c>
      <c r="J204" s="2">
        <f t="shared" si="29"/>
        <v>50525</v>
      </c>
      <c r="K204" s="32">
        <f t="shared" si="25"/>
        <v>85000</v>
      </c>
      <c r="L204" s="46">
        <f t="shared" si="26"/>
        <v>99970</v>
      </c>
      <c r="M204" s="32">
        <f t="shared" si="27"/>
        <v>24177874</v>
      </c>
      <c r="N204" s="30">
        <f>M204-ROUNDDOWN(SUM($L$16:L204)*20.315%,0)</f>
        <v>22512476</v>
      </c>
    </row>
    <row r="205" spans="2:14">
      <c r="B205" s="1">
        <f t="shared" si="31"/>
        <v>37</v>
      </c>
      <c r="C205" s="2">
        <f t="shared" si="30"/>
        <v>50556</v>
      </c>
      <c r="D205" s="32">
        <f t="shared" si="22"/>
        <v>43000</v>
      </c>
      <c r="E205" s="46">
        <f t="shared" si="23"/>
        <v>50962</v>
      </c>
      <c r="F205" s="32">
        <f t="shared" si="24"/>
        <v>12325056</v>
      </c>
      <c r="G205" s="30">
        <f>F205-ROUNDDOWN(SUM($E$16:E205)*20.315%,0)</f>
        <v>11472221</v>
      </c>
      <c r="I205" s="1">
        <f t="shared" si="32"/>
        <v>37</v>
      </c>
      <c r="J205" s="2">
        <f t="shared" si="29"/>
        <v>50556</v>
      </c>
      <c r="K205" s="32">
        <f t="shared" si="25"/>
        <v>85000</v>
      </c>
      <c r="L205" s="46">
        <f t="shared" si="26"/>
        <v>100741</v>
      </c>
      <c r="M205" s="32">
        <f t="shared" si="27"/>
        <v>24363615</v>
      </c>
      <c r="N205" s="30">
        <f>M205-ROUNDDOWN(SUM($L$16:L205)*20.315%,0)</f>
        <v>22677752</v>
      </c>
    </row>
    <row r="206" spans="2:14">
      <c r="B206" s="1">
        <f t="shared" si="31"/>
        <v>37</v>
      </c>
      <c r="C206" s="2">
        <f t="shared" si="30"/>
        <v>50586</v>
      </c>
      <c r="D206" s="32">
        <f t="shared" si="22"/>
        <v>43000</v>
      </c>
      <c r="E206" s="46">
        <f t="shared" si="23"/>
        <v>51354</v>
      </c>
      <c r="F206" s="32">
        <f t="shared" si="24"/>
        <v>12419410</v>
      </c>
      <c r="G206" s="30">
        <f>F206-ROUNDDOWN(SUM($E$16:E206)*20.315%,0)</f>
        <v>11556143</v>
      </c>
      <c r="I206" s="1">
        <f t="shared" si="32"/>
        <v>37</v>
      </c>
      <c r="J206" s="2">
        <f t="shared" si="29"/>
        <v>50586</v>
      </c>
      <c r="K206" s="32">
        <f t="shared" si="25"/>
        <v>85000</v>
      </c>
      <c r="L206" s="46">
        <f t="shared" si="26"/>
        <v>101515</v>
      </c>
      <c r="M206" s="32">
        <f t="shared" si="27"/>
        <v>24550130</v>
      </c>
      <c r="N206" s="30">
        <f>M206-ROUNDDOWN(SUM($L$16:L206)*20.315%,0)</f>
        <v>22843644</v>
      </c>
    </row>
    <row r="207" spans="2:14">
      <c r="B207" s="1">
        <f t="shared" si="31"/>
        <v>37</v>
      </c>
      <c r="C207" s="2">
        <f t="shared" si="30"/>
        <v>50617</v>
      </c>
      <c r="D207" s="32">
        <f t="shared" si="22"/>
        <v>43000</v>
      </c>
      <c r="E207" s="46">
        <f t="shared" si="23"/>
        <v>51747</v>
      </c>
      <c r="F207" s="32">
        <f t="shared" si="24"/>
        <v>12514157</v>
      </c>
      <c r="G207" s="30">
        <f>F207-ROUNDDOWN(SUM($E$16:E207)*20.315%,0)</f>
        <v>11640377</v>
      </c>
      <c r="I207" s="1">
        <f t="shared" si="32"/>
        <v>37</v>
      </c>
      <c r="J207" s="2">
        <f t="shared" si="29"/>
        <v>50617</v>
      </c>
      <c r="K207" s="32">
        <f t="shared" si="25"/>
        <v>85000</v>
      </c>
      <c r="L207" s="46">
        <f t="shared" si="26"/>
        <v>102292</v>
      </c>
      <c r="M207" s="32">
        <f t="shared" si="27"/>
        <v>24737422</v>
      </c>
      <c r="N207" s="30">
        <f>M207-ROUNDDOWN(SUM($L$16:L207)*20.315%,0)</f>
        <v>23010155</v>
      </c>
    </row>
    <row r="208" spans="2:14">
      <c r="B208" s="1">
        <f t="shared" si="31"/>
        <v>37</v>
      </c>
      <c r="C208" s="2">
        <f t="shared" si="30"/>
        <v>50648</v>
      </c>
      <c r="D208" s="32">
        <f t="shared" si="22"/>
        <v>43000</v>
      </c>
      <c r="E208" s="46">
        <f t="shared" si="23"/>
        <v>52142</v>
      </c>
      <c r="F208" s="32">
        <f t="shared" si="24"/>
        <v>12609299</v>
      </c>
      <c r="G208" s="30">
        <f>F208-ROUNDDOWN(SUM($E$16:E208)*20.315%,0)</f>
        <v>11724927</v>
      </c>
      <c r="I208" s="1">
        <f t="shared" si="32"/>
        <v>37</v>
      </c>
      <c r="J208" s="2">
        <f t="shared" si="29"/>
        <v>50648</v>
      </c>
      <c r="K208" s="32">
        <f t="shared" si="25"/>
        <v>85000</v>
      </c>
      <c r="L208" s="46">
        <f t="shared" si="26"/>
        <v>103072</v>
      </c>
      <c r="M208" s="32">
        <f t="shared" si="27"/>
        <v>24925494</v>
      </c>
      <c r="N208" s="30">
        <f>M208-ROUNDDOWN(SUM($L$16:L208)*20.315%,0)</f>
        <v>23177288</v>
      </c>
    </row>
    <row r="209" spans="2:14">
      <c r="B209" s="1">
        <f t="shared" si="31"/>
        <v>38</v>
      </c>
      <c r="C209" s="2">
        <f t="shared" si="30"/>
        <v>50678</v>
      </c>
      <c r="D209" s="32">
        <f t="shared" si="22"/>
        <v>43000</v>
      </c>
      <c r="E209" s="46">
        <f t="shared" si="23"/>
        <v>52538</v>
      </c>
      <c r="F209" s="32">
        <f t="shared" si="24"/>
        <v>12704837</v>
      </c>
      <c r="G209" s="30">
        <f>F209-ROUNDDOWN(SUM($E$16:E209)*20.315%,0)</f>
        <v>11809792</v>
      </c>
      <c r="I209" s="1">
        <f t="shared" si="32"/>
        <v>38</v>
      </c>
      <c r="J209" s="2">
        <f t="shared" si="29"/>
        <v>50678</v>
      </c>
      <c r="K209" s="32">
        <f t="shared" si="25"/>
        <v>85000</v>
      </c>
      <c r="L209" s="46">
        <f t="shared" si="26"/>
        <v>103856</v>
      </c>
      <c r="M209" s="32">
        <f t="shared" si="27"/>
        <v>25114350</v>
      </c>
      <c r="N209" s="30">
        <f>M209-ROUNDDOWN(SUM($L$16:L209)*20.315%,0)</f>
        <v>23345046</v>
      </c>
    </row>
    <row r="210" spans="2:14">
      <c r="B210" s="1">
        <f t="shared" si="31"/>
        <v>38</v>
      </c>
      <c r="C210" s="2">
        <f t="shared" si="30"/>
        <v>50709</v>
      </c>
      <c r="D210" s="32">
        <f t="shared" ref="D210:D273" si="33">IF(B210&lt;60,$D$10,0)</f>
        <v>43000</v>
      </c>
      <c r="E210" s="46">
        <f t="shared" ref="E210:E273" si="34">ROUNDDOWN(F209*$E$10/12,0)</f>
        <v>52936</v>
      </c>
      <c r="F210" s="32">
        <f t="shared" ref="F210:F273" si="35">F209+D210+E210</f>
        <v>12800773</v>
      </c>
      <c r="G210" s="30">
        <f>F210-ROUNDDOWN(SUM($E$16:E210)*20.315%,0)</f>
        <v>11894974</v>
      </c>
      <c r="I210" s="1">
        <f t="shared" si="32"/>
        <v>38</v>
      </c>
      <c r="J210" s="2">
        <f t="shared" si="29"/>
        <v>50709</v>
      </c>
      <c r="K210" s="32">
        <f t="shared" ref="K210:K273" si="36">IF(I210&lt;60,$K$10,0)</f>
        <v>85000</v>
      </c>
      <c r="L210" s="46">
        <f t="shared" ref="L210:L273" si="37">ROUNDDOWN(M209*$L$10/12,0)</f>
        <v>104643</v>
      </c>
      <c r="M210" s="32">
        <f t="shared" ref="M210:M273" si="38">M209+K210+L210</f>
        <v>25303993</v>
      </c>
      <c r="N210" s="30">
        <f>M210-ROUNDDOWN(SUM($L$16:L210)*20.315%,0)</f>
        <v>23513431</v>
      </c>
    </row>
    <row r="211" spans="2:14">
      <c r="B211" s="1">
        <f t="shared" si="31"/>
        <v>38</v>
      </c>
      <c r="C211" s="2">
        <f t="shared" si="30"/>
        <v>50739</v>
      </c>
      <c r="D211" s="32">
        <f t="shared" si="33"/>
        <v>43000</v>
      </c>
      <c r="E211" s="46">
        <f t="shared" si="34"/>
        <v>53336</v>
      </c>
      <c r="F211" s="32">
        <f t="shared" si="35"/>
        <v>12897109</v>
      </c>
      <c r="G211" s="30">
        <f>F211-ROUNDDOWN(SUM($E$16:E211)*20.315%,0)</f>
        <v>11980475</v>
      </c>
      <c r="I211" s="1">
        <f t="shared" si="32"/>
        <v>38</v>
      </c>
      <c r="J211" s="2">
        <f t="shared" ref="J211:J274" si="39">EOMONTH(J210,1)</f>
        <v>50739</v>
      </c>
      <c r="K211" s="32">
        <f t="shared" si="36"/>
        <v>85000</v>
      </c>
      <c r="L211" s="46">
        <f t="shared" si="37"/>
        <v>105433</v>
      </c>
      <c r="M211" s="32">
        <f t="shared" si="38"/>
        <v>25494426</v>
      </c>
      <c r="N211" s="30">
        <f>M211-ROUNDDOWN(SUM($L$16:L211)*20.315%,0)</f>
        <v>23682445</v>
      </c>
    </row>
    <row r="212" spans="2:14">
      <c r="B212" s="1">
        <f t="shared" si="31"/>
        <v>38</v>
      </c>
      <c r="C212" s="2">
        <f t="shared" si="30"/>
        <v>50770</v>
      </c>
      <c r="D212" s="32">
        <f t="shared" si="33"/>
        <v>43000</v>
      </c>
      <c r="E212" s="46">
        <f t="shared" si="34"/>
        <v>53737</v>
      </c>
      <c r="F212" s="32">
        <f t="shared" si="35"/>
        <v>12993846</v>
      </c>
      <c r="G212" s="30">
        <f>F212-ROUNDDOWN(SUM($E$16:E212)*20.315%,0)</f>
        <v>12066295</v>
      </c>
      <c r="I212" s="1">
        <f t="shared" si="32"/>
        <v>38</v>
      </c>
      <c r="J212" s="2">
        <f t="shared" si="39"/>
        <v>50770</v>
      </c>
      <c r="K212" s="32">
        <f t="shared" si="36"/>
        <v>85000</v>
      </c>
      <c r="L212" s="46">
        <f t="shared" si="37"/>
        <v>106226</v>
      </c>
      <c r="M212" s="32">
        <f t="shared" si="38"/>
        <v>25685652</v>
      </c>
      <c r="N212" s="30">
        <f>M212-ROUNDDOWN(SUM($L$16:L212)*20.315%,0)</f>
        <v>23852091</v>
      </c>
    </row>
    <row r="213" spans="2:14">
      <c r="B213" s="1">
        <f t="shared" si="31"/>
        <v>38</v>
      </c>
      <c r="C213" s="2">
        <f t="shared" si="30"/>
        <v>50801</v>
      </c>
      <c r="D213" s="32">
        <f t="shared" si="33"/>
        <v>43000</v>
      </c>
      <c r="E213" s="46">
        <f t="shared" si="34"/>
        <v>54141</v>
      </c>
      <c r="F213" s="32">
        <f t="shared" si="35"/>
        <v>13090987</v>
      </c>
      <c r="G213" s="30">
        <f>F213-ROUNDDOWN(SUM($E$16:E213)*20.315%,0)</f>
        <v>12152437</v>
      </c>
      <c r="I213" s="1">
        <f t="shared" si="32"/>
        <v>38</v>
      </c>
      <c r="J213" s="2">
        <f t="shared" si="39"/>
        <v>50801</v>
      </c>
      <c r="K213" s="32">
        <f t="shared" si="36"/>
        <v>85000</v>
      </c>
      <c r="L213" s="46">
        <f t="shared" si="37"/>
        <v>107023</v>
      </c>
      <c r="M213" s="32">
        <f t="shared" si="38"/>
        <v>25877675</v>
      </c>
      <c r="N213" s="30">
        <f>M213-ROUNDDOWN(SUM($L$16:L213)*20.315%,0)</f>
        <v>24022373</v>
      </c>
    </row>
    <row r="214" spans="2:14">
      <c r="B214" s="1">
        <f t="shared" si="31"/>
        <v>38</v>
      </c>
      <c r="C214" s="2">
        <f t="shared" si="30"/>
        <v>50829</v>
      </c>
      <c r="D214" s="32">
        <f t="shared" si="33"/>
        <v>43000</v>
      </c>
      <c r="E214" s="46">
        <f t="shared" si="34"/>
        <v>54545</v>
      </c>
      <c r="F214" s="32">
        <f t="shared" si="35"/>
        <v>13188532</v>
      </c>
      <c r="G214" s="30">
        <f>F214-ROUNDDOWN(SUM($E$16:E214)*20.315%,0)</f>
        <v>12238901</v>
      </c>
      <c r="I214" s="1">
        <f t="shared" si="32"/>
        <v>38</v>
      </c>
      <c r="J214" s="2">
        <f t="shared" si="39"/>
        <v>50829</v>
      </c>
      <c r="K214" s="32">
        <f t="shared" si="36"/>
        <v>85000</v>
      </c>
      <c r="L214" s="46">
        <f t="shared" si="37"/>
        <v>107823</v>
      </c>
      <c r="M214" s="32">
        <f t="shared" si="38"/>
        <v>26070498</v>
      </c>
      <c r="N214" s="30">
        <f>M214-ROUNDDOWN(SUM($L$16:L214)*20.315%,0)</f>
        <v>24193291</v>
      </c>
    </row>
    <row r="215" spans="2:14">
      <c r="B215" s="1">
        <f t="shared" si="31"/>
        <v>38</v>
      </c>
      <c r="C215" s="2">
        <f t="shared" ref="C215:C278" si="40">EOMONTH(C214,1)</f>
        <v>50860</v>
      </c>
      <c r="D215" s="32">
        <f t="shared" si="33"/>
        <v>43000</v>
      </c>
      <c r="E215" s="46">
        <f t="shared" si="34"/>
        <v>54952</v>
      </c>
      <c r="F215" s="32">
        <f t="shared" si="35"/>
        <v>13286484</v>
      </c>
      <c r="G215" s="30">
        <f>F215-ROUNDDOWN(SUM($E$16:E215)*20.315%,0)</f>
        <v>12325690</v>
      </c>
      <c r="I215" s="1">
        <f t="shared" si="32"/>
        <v>38</v>
      </c>
      <c r="J215" s="2">
        <f t="shared" si="39"/>
        <v>50860</v>
      </c>
      <c r="K215" s="32">
        <f t="shared" si="36"/>
        <v>85000</v>
      </c>
      <c r="L215" s="46">
        <f t="shared" si="37"/>
        <v>108627</v>
      </c>
      <c r="M215" s="32">
        <f t="shared" si="38"/>
        <v>26264125</v>
      </c>
      <c r="N215" s="30">
        <f>M215-ROUNDDOWN(SUM($L$16:L215)*20.315%,0)</f>
        <v>24364851</v>
      </c>
    </row>
    <row r="216" spans="2:14">
      <c r="B216" s="1">
        <f t="shared" si="31"/>
        <v>38</v>
      </c>
      <c r="C216" s="2">
        <f t="shared" si="40"/>
        <v>50890</v>
      </c>
      <c r="D216" s="32">
        <f t="shared" si="33"/>
        <v>43000</v>
      </c>
      <c r="E216" s="46">
        <f t="shared" si="34"/>
        <v>55360</v>
      </c>
      <c r="F216" s="32">
        <f t="shared" si="35"/>
        <v>13384844</v>
      </c>
      <c r="G216" s="30">
        <f>F216-ROUNDDOWN(SUM($E$16:E216)*20.315%,0)</f>
        <v>12412803</v>
      </c>
      <c r="I216" s="1">
        <f t="shared" si="32"/>
        <v>38</v>
      </c>
      <c r="J216" s="2">
        <f t="shared" si="39"/>
        <v>50890</v>
      </c>
      <c r="K216" s="32">
        <f t="shared" si="36"/>
        <v>85000</v>
      </c>
      <c r="L216" s="46">
        <f t="shared" si="37"/>
        <v>109433</v>
      </c>
      <c r="M216" s="32">
        <f t="shared" si="38"/>
        <v>26458558</v>
      </c>
      <c r="N216" s="30">
        <f>M216-ROUNDDOWN(SUM($L$16:L216)*20.315%,0)</f>
        <v>24537052</v>
      </c>
    </row>
    <row r="217" spans="2:14">
      <c r="B217" s="1">
        <f t="shared" si="31"/>
        <v>38</v>
      </c>
      <c r="C217" s="2">
        <f t="shared" si="40"/>
        <v>50921</v>
      </c>
      <c r="D217" s="32">
        <f t="shared" si="33"/>
        <v>43000</v>
      </c>
      <c r="E217" s="46">
        <f t="shared" si="34"/>
        <v>55770</v>
      </c>
      <c r="F217" s="32">
        <f t="shared" si="35"/>
        <v>13483614</v>
      </c>
      <c r="G217" s="30">
        <f>F217-ROUNDDOWN(SUM($E$16:E217)*20.315%,0)</f>
        <v>12500244</v>
      </c>
      <c r="I217" s="1">
        <f t="shared" si="32"/>
        <v>38</v>
      </c>
      <c r="J217" s="2">
        <f t="shared" si="39"/>
        <v>50921</v>
      </c>
      <c r="K217" s="32">
        <f t="shared" si="36"/>
        <v>85000</v>
      </c>
      <c r="L217" s="46">
        <f t="shared" si="37"/>
        <v>110243</v>
      </c>
      <c r="M217" s="32">
        <f t="shared" si="38"/>
        <v>26653801</v>
      </c>
      <c r="N217" s="30">
        <f>M217-ROUNDDOWN(SUM($L$16:L217)*20.315%,0)</f>
        <v>24709900</v>
      </c>
    </row>
    <row r="218" spans="2:14">
      <c r="B218" s="1">
        <f t="shared" si="31"/>
        <v>38</v>
      </c>
      <c r="C218" s="2">
        <f t="shared" si="40"/>
        <v>50951</v>
      </c>
      <c r="D218" s="32">
        <f t="shared" si="33"/>
        <v>43000</v>
      </c>
      <c r="E218" s="46">
        <f t="shared" si="34"/>
        <v>56181</v>
      </c>
      <c r="F218" s="32">
        <f t="shared" si="35"/>
        <v>13582795</v>
      </c>
      <c r="G218" s="30">
        <f>F218-ROUNDDOWN(SUM($E$16:E218)*20.315%,0)</f>
        <v>12588012</v>
      </c>
      <c r="I218" s="1">
        <f t="shared" si="32"/>
        <v>38</v>
      </c>
      <c r="J218" s="2">
        <f t="shared" si="39"/>
        <v>50951</v>
      </c>
      <c r="K218" s="32">
        <f t="shared" si="36"/>
        <v>85000</v>
      </c>
      <c r="L218" s="46">
        <f t="shared" si="37"/>
        <v>111057</v>
      </c>
      <c r="M218" s="32">
        <f t="shared" si="38"/>
        <v>26849858</v>
      </c>
      <c r="N218" s="30">
        <f>M218-ROUNDDOWN(SUM($L$16:L218)*20.315%,0)</f>
        <v>24883395</v>
      </c>
    </row>
    <row r="219" spans="2:14">
      <c r="B219" s="1">
        <f t="shared" si="31"/>
        <v>38</v>
      </c>
      <c r="C219" s="2">
        <f t="shared" si="40"/>
        <v>50982</v>
      </c>
      <c r="D219" s="32">
        <f t="shared" si="33"/>
        <v>43000</v>
      </c>
      <c r="E219" s="46">
        <f t="shared" si="34"/>
        <v>56594</v>
      </c>
      <c r="F219" s="32">
        <f t="shared" si="35"/>
        <v>13682389</v>
      </c>
      <c r="G219" s="30">
        <f>F219-ROUNDDOWN(SUM($E$16:E219)*20.315%,0)</f>
        <v>12676109</v>
      </c>
      <c r="I219" s="1">
        <f t="shared" si="32"/>
        <v>38</v>
      </c>
      <c r="J219" s="2">
        <f t="shared" si="39"/>
        <v>50982</v>
      </c>
      <c r="K219" s="32">
        <f t="shared" si="36"/>
        <v>85000</v>
      </c>
      <c r="L219" s="46">
        <f t="shared" si="37"/>
        <v>111874</v>
      </c>
      <c r="M219" s="32">
        <f t="shared" si="38"/>
        <v>27046732</v>
      </c>
      <c r="N219" s="30">
        <f>M219-ROUNDDOWN(SUM($L$16:L219)*20.315%,0)</f>
        <v>25057542</v>
      </c>
    </row>
    <row r="220" spans="2:14">
      <c r="B220" s="1">
        <f t="shared" si="31"/>
        <v>38</v>
      </c>
      <c r="C220" s="2">
        <f t="shared" si="40"/>
        <v>51013</v>
      </c>
      <c r="D220" s="32">
        <f t="shared" si="33"/>
        <v>43000</v>
      </c>
      <c r="E220" s="46">
        <f t="shared" si="34"/>
        <v>57009</v>
      </c>
      <c r="F220" s="32">
        <f t="shared" si="35"/>
        <v>13782398</v>
      </c>
      <c r="G220" s="30">
        <f>F220-ROUNDDOWN(SUM($E$16:E220)*20.315%,0)</f>
        <v>12764536</v>
      </c>
      <c r="I220" s="1">
        <f t="shared" si="32"/>
        <v>38</v>
      </c>
      <c r="J220" s="2">
        <f t="shared" si="39"/>
        <v>51013</v>
      </c>
      <c r="K220" s="32">
        <f t="shared" si="36"/>
        <v>85000</v>
      </c>
      <c r="L220" s="46">
        <f t="shared" si="37"/>
        <v>112694</v>
      </c>
      <c r="M220" s="32">
        <f t="shared" si="38"/>
        <v>27244426</v>
      </c>
      <c r="N220" s="30">
        <f>M220-ROUNDDOWN(SUM($L$16:L220)*20.315%,0)</f>
        <v>25232342</v>
      </c>
    </row>
    <row r="221" spans="2:14">
      <c r="B221" s="1">
        <f t="shared" si="31"/>
        <v>39</v>
      </c>
      <c r="C221" s="2">
        <f t="shared" si="40"/>
        <v>51043</v>
      </c>
      <c r="D221" s="32">
        <f t="shared" si="33"/>
        <v>43000</v>
      </c>
      <c r="E221" s="46">
        <f t="shared" si="34"/>
        <v>57426</v>
      </c>
      <c r="F221" s="32">
        <f t="shared" si="35"/>
        <v>13882824</v>
      </c>
      <c r="G221" s="30">
        <f>F221-ROUNDDOWN(SUM($E$16:E221)*20.315%,0)</f>
        <v>12853296</v>
      </c>
      <c r="I221" s="1">
        <f t="shared" si="32"/>
        <v>39</v>
      </c>
      <c r="J221" s="2">
        <f t="shared" si="39"/>
        <v>51043</v>
      </c>
      <c r="K221" s="32">
        <f t="shared" si="36"/>
        <v>85000</v>
      </c>
      <c r="L221" s="46">
        <f t="shared" si="37"/>
        <v>113518</v>
      </c>
      <c r="M221" s="32">
        <f t="shared" si="38"/>
        <v>27442944</v>
      </c>
      <c r="N221" s="30">
        <f>M221-ROUNDDOWN(SUM($L$16:L221)*20.315%,0)</f>
        <v>25407799</v>
      </c>
    </row>
    <row r="222" spans="2:14">
      <c r="B222" s="1">
        <f t="shared" ref="B222:B285" si="41">B210+1</f>
        <v>39</v>
      </c>
      <c r="C222" s="2">
        <f t="shared" si="40"/>
        <v>51074</v>
      </c>
      <c r="D222" s="32">
        <f t="shared" si="33"/>
        <v>43000</v>
      </c>
      <c r="E222" s="46">
        <f t="shared" si="34"/>
        <v>57845</v>
      </c>
      <c r="F222" s="32">
        <f t="shared" si="35"/>
        <v>13983669</v>
      </c>
      <c r="G222" s="30">
        <f>F222-ROUNDDOWN(SUM($E$16:E222)*20.315%,0)</f>
        <v>12942390</v>
      </c>
      <c r="I222" s="1">
        <f t="shared" ref="I222:I285" si="42">I210+1</f>
        <v>39</v>
      </c>
      <c r="J222" s="2">
        <f t="shared" si="39"/>
        <v>51074</v>
      </c>
      <c r="K222" s="32">
        <f t="shared" si="36"/>
        <v>85000</v>
      </c>
      <c r="L222" s="46">
        <f t="shared" si="37"/>
        <v>114345</v>
      </c>
      <c r="M222" s="32">
        <f t="shared" si="38"/>
        <v>27642289</v>
      </c>
      <c r="N222" s="30">
        <f>M222-ROUNDDOWN(SUM($L$16:L222)*20.315%,0)</f>
        <v>25583915</v>
      </c>
    </row>
    <row r="223" spans="2:14">
      <c r="B223" s="1">
        <f t="shared" si="41"/>
        <v>39</v>
      </c>
      <c r="C223" s="2">
        <f t="shared" si="40"/>
        <v>51104</v>
      </c>
      <c r="D223" s="32">
        <f t="shared" si="33"/>
        <v>43000</v>
      </c>
      <c r="E223" s="46">
        <f t="shared" si="34"/>
        <v>58265</v>
      </c>
      <c r="F223" s="32">
        <f t="shared" si="35"/>
        <v>14084934</v>
      </c>
      <c r="G223" s="30">
        <f>F223-ROUNDDOWN(SUM($E$16:E223)*20.315%,0)</f>
        <v>13031818</v>
      </c>
      <c r="I223" s="1">
        <f t="shared" si="42"/>
        <v>39</v>
      </c>
      <c r="J223" s="2">
        <f t="shared" si="39"/>
        <v>51104</v>
      </c>
      <c r="K223" s="32">
        <f t="shared" si="36"/>
        <v>85000</v>
      </c>
      <c r="L223" s="46">
        <f t="shared" si="37"/>
        <v>115176</v>
      </c>
      <c r="M223" s="32">
        <f t="shared" si="38"/>
        <v>27842465</v>
      </c>
      <c r="N223" s="30">
        <f>M223-ROUNDDOWN(SUM($L$16:L223)*20.315%,0)</f>
        <v>25760693</v>
      </c>
    </row>
    <row r="224" spans="2:14">
      <c r="B224" s="1">
        <f t="shared" si="41"/>
        <v>39</v>
      </c>
      <c r="C224" s="2">
        <f t="shared" si="40"/>
        <v>51135</v>
      </c>
      <c r="D224" s="32">
        <f t="shared" si="33"/>
        <v>43000</v>
      </c>
      <c r="E224" s="46">
        <f t="shared" si="34"/>
        <v>58687</v>
      </c>
      <c r="F224" s="32">
        <f t="shared" si="35"/>
        <v>14186621</v>
      </c>
      <c r="G224" s="30">
        <f>F224-ROUNDDOWN(SUM($E$16:E224)*20.315%,0)</f>
        <v>13121583</v>
      </c>
      <c r="I224" s="1">
        <f t="shared" si="42"/>
        <v>39</v>
      </c>
      <c r="J224" s="2">
        <f t="shared" si="39"/>
        <v>51135</v>
      </c>
      <c r="K224" s="32">
        <f t="shared" si="36"/>
        <v>85000</v>
      </c>
      <c r="L224" s="46">
        <f t="shared" si="37"/>
        <v>116010</v>
      </c>
      <c r="M224" s="32">
        <f t="shared" si="38"/>
        <v>28043475</v>
      </c>
      <c r="N224" s="30">
        <f>M224-ROUNDDOWN(SUM($L$16:L224)*20.315%,0)</f>
        <v>25938136</v>
      </c>
    </row>
    <row r="225" spans="2:14">
      <c r="B225" s="1">
        <f t="shared" si="41"/>
        <v>39</v>
      </c>
      <c r="C225" s="2">
        <f t="shared" si="40"/>
        <v>51166</v>
      </c>
      <c r="D225" s="32">
        <f t="shared" si="33"/>
        <v>43000</v>
      </c>
      <c r="E225" s="46">
        <f t="shared" si="34"/>
        <v>59110</v>
      </c>
      <c r="F225" s="32">
        <f t="shared" si="35"/>
        <v>14288731</v>
      </c>
      <c r="G225" s="30">
        <f>F225-ROUNDDOWN(SUM($E$16:E225)*20.315%,0)</f>
        <v>13211685</v>
      </c>
      <c r="I225" s="1">
        <f t="shared" si="42"/>
        <v>39</v>
      </c>
      <c r="J225" s="2">
        <f t="shared" si="39"/>
        <v>51166</v>
      </c>
      <c r="K225" s="32">
        <f t="shared" si="36"/>
        <v>85000</v>
      </c>
      <c r="L225" s="46">
        <f t="shared" si="37"/>
        <v>116847</v>
      </c>
      <c r="M225" s="32">
        <f t="shared" si="38"/>
        <v>28245322</v>
      </c>
      <c r="N225" s="30">
        <f>M225-ROUNDDOWN(SUM($L$16:L225)*20.315%,0)</f>
        <v>26116245</v>
      </c>
    </row>
    <row r="226" spans="2:14">
      <c r="B226" s="1">
        <f t="shared" si="41"/>
        <v>39</v>
      </c>
      <c r="C226" s="2">
        <f t="shared" si="40"/>
        <v>51195</v>
      </c>
      <c r="D226" s="32">
        <f t="shared" si="33"/>
        <v>43000</v>
      </c>
      <c r="E226" s="46">
        <f t="shared" si="34"/>
        <v>59536</v>
      </c>
      <c r="F226" s="32">
        <f t="shared" si="35"/>
        <v>14391267</v>
      </c>
      <c r="G226" s="30">
        <f>F226-ROUNDDOWN(SUM($E$16:E226)*20.315%,0)</f>
        <v>13302126</v>
      </c>
      <c r="I226" s="1">
        <f t="shared" si="42"/>
        <v>39</v>
      </c>
      <c r="J226" s="2">
        <f t="shared" si="39"/>
        <v>51195</v>
      </c>
      <c r="K226" s="32">
        <f t="shared" si="36"/>
        <v>85000</v>
      </c>
      <c r="L226" s="46">
        <f t="shared" si="37"/>
        <v>117688</v>
      </c>
      <c r="M226" s="32">
        <f t="shared" si="38"/>
        <v>28448010</v>
      </c>
      <c r="N226" s="30">
        <f>M226-ROUNDDOWN(SUM($L$16:L226)*20.315%,0)</f>
        <v>26295025</v>
      </c>
    </row>
    <row r="227" spans="2:14">
      <c r="B227" s="1">
        <f t="shared" si="41"/>
        <v>39</v>
      </c>
      <c r="C227" s="2">
        <f t="shared" si="40"/>
        <v>51226</v>
      </c>
      <c r="D227" s="32">
        <f t="shared" si="33"/>
        <v>43000</v>
      </c>
      <c r="E227" s="46">
        <f t="shared" si="34"/>
        <v>59963</v>
      </c>
      <c r="F227" s="32">
        <f t="shared" si="35"/>
        <v>14494230</v>
      </c>
      <c r="G227" s="30">
        <f>F227-ROUNDDOWN(SUM($E$16:E227)*20.315%,0)</f>
        <v>13392908</v>
      </c>
      <c r="I227" s="1">
        <f t="shared" si="42"/>
        <v>39</v>
      </c>
      <c r="J227" s="2">
        <f t="shared" si="39"/>
        <v>51226</v>
      </c>
      <c r="K227" s="32">
        <f t="shared" si="36"/>
        <v>85000</v>
      </c>
      <c r="L227" s="46">
        <f t="shared" si="37"/>
        <v>118533</v>
      </c>
      <c r="M227" s="32">
        <f t="shared" si="38"/>
        <v>28651543</v>
      </c>
      <c r="N227" s="30">
        <f>M227-ROUNDDOWN(SUM($L$16:L227)*20.315%,0)</f>
        <v>26474478</v>
      </c>
    </row>
    <row r="228" spans="2:14">
      <c r="B228" s="1">
        <f t="shared" si="41"/>
        <v>39</v>
      </c>
      <c r="C228" s="2">
        <f t="shared" si="40"/>
        <v>51256</v>
      </c>
      <c r="D228" s="32">
        <f t="shared" si="33"/>
        <v>43000</v>
      </c>
      <c r="E228" s="46">
        <f t="shared" si="34"/>
        <v>60392</v>
      </c>
      <c r="F228" s="32">
        <f t="shared" si="35"/>
        <v>14597622</v>
      </c>
      <c r="G228" s="30">
        <f>F228-ROUNDDOWN(SUM($E$16:E228)*20.315%,0)</f>
        <v>13484031</v>
      </c>
      <c r="I228" s="1">
        <f t="shared" si="42"/>
        <v>39</v>
      </c>
      <c r="J228" s="2">
        <f t="shared" si="39"/>
        <v>51256</v>
      </c>
      <c r="K228" s="32">
        <f t="shared" si="36"/>
        <v>85000</v>
      </c>
      <c r="L228" s="46">
        <f t="shared" si="37"/>
        <v>119381</v>
      </c>
      <c r="M228" s="32">
        <f t="shared" si="38"/>
        <v>28855924</v>
      </c>
      <c r="N228" s="30">
        <f>M228-ROUNDDOWN(SUM($L$16:L228)*20.315%,0)</f>
        <v>26654607</v>
      </c>
    </row>
    <row r="229" spans="2:14">
      <c r="B229" s="1">
        <f t="shared" si="41"/>
        <v>39</v>
      </c>
      <c r="C229" s="2">
        <f t="shared" si="40"/>
        <v>51287</v>
      </c>
      <c r="D229" s="32">
        <f t="shared" si="33"/>
        <v>43000</v>
      </c>
      <c r="E229" s="46">
        <f t="shared" si="34"/>
        <v>60823</v>
      </c>
      <c r="F229" s="32">
        <f t="shared" si="35"/>
        <v>14701445</v>
      </c>
      <c r="G229" s="30">
        <f>F229-ROUNDDOWN(SUM($E$16:E229)*20.315%,0)</f>
        <v>13575498</v>
      </c>
      <c r="I229" s="1">
        <f t="shared" si="42"/>
        <v>39</v>
      </c>
      <c r="J229" s="2">
        <f t="shared" si="39"/>
        <v>51287</v>
      </c>
      <c r="K229" s="32">
        <f t="shared" si="36"/>
        <v>85000</v>
      </c>
      <c r="L229" s="46">
        <f t="shared" si="37"/>
        <v>120233</v>
      </c>
      <c r="M229" s="32">
        <f t="shared" si="38"/>
        <v>29061157</v>
      </c>
      <c r="N229" s="30">
        <f>M229-ROUNDDOWN(SUM($L$16:L229)*20.315%,0)</f>
        <v>26835414</v>
      </c>
    </row>
    <row r="230" spans="2:14">
      <c r="B230" s="1">
        <f t="shared" si="41"/>
        <v>39</v>
      </c>
      <c r="C230" s="2">
        <f t="shared" si="40"/>
        <v>51317</v>
      </c>
      <c r="D230" s="32">
        <f t="shared" si="33"/>
        <v>43000</v>
      </c>
      <c r="E230" s="46">
        <f t="shared" si="34"/>
        <v>61256</v>
      </c>
      <c r="F230" s="32">
        <f t="shared" si="35"/>
        <v>14805701</v>
      </c>
      <c r="G230" s="30">
        <f>F230-ROUNDDOWN(SUM($E$16:E230)*20.315%,0)</f>
        <v>13667310</v>
      </c>
      <c r="I230" s="1">
        <f t="shared" si="42"/>
        <v>39</v>
      </c>
      <c r="J230" s="2">
        <f t="shared" si="39"/>
        <v>51317</v>
      </c>
      <c r="K230" s="32">
        <f t="shared" si="36"/>
        <v>85000</v>
      </c>
      <c r="L230" s="46">
        <f t="shared" si="37"/>
        <v>121088</v>
      </c>
      <c r="M230" s="32">
        <f t="shared" si="38"/>
        <v>29267245</v>
      </c>
      <c r="N230" s="30">
        <f>M230-ROUNDDOWN(SUM($L$16:L230)*20.315%,0)</f>
        <v>27016903</v>
      </c>
    </row>
    <row r="231" spans="2:14">
      <c r="B231" s="1">
        <f t="shared" si="41"/>
        <v>39</v>
      </c>
      <c r="C231" s="2">
        <f t="shared" si="40"/>
        <v>51348</v>
      </c>
      <c r="D231" s="32">
        <f t="shared" si="33"/>
        <v>43000</v>
      </c>
      <c r="E231" s="46">
        <f t="shared" si="34"/>
        <v>61690</v>
      </c>
      <c r="F231" s="32">
        <f t="shared" si="35"/>
        <v>14910391</v>
      </c>
      <c r="G231" s="30">
        <f>F231-ROUNDDOWN(SUM($E$16:E231)*20.315%,0)</f>
        <v>13759467</v>
      </c>
      <c r="I231" s="1">
        <f t="shared" si="42"/>
        <v>39</v>
      </c>
      <c r="J231" s="2">
        <f t="shared" si="39"/>
        <v>51348</v>
      </c>
      <c r="K231" s="32">
        <f t="shared" si="36"/>
        <v>85000</v>
      </c>
      <c r="L231" s="46">
        <f t="shared" si="37"/>
        <v>121946</v>
      </c>
      <c r="M231" s="32">
        <f t="shared" si="38"/>
        <v>29474191</v>
      </c>
      <c r="N231" s="30">
        <f>M231-ROUNDDOWN(SUM($L$16:L231)*20.315%,0)</f>
        <v>27199076</v>
      </c>
    </row>
    <row r="232" spans="2:14">
      <c r="B232" s="1">
        <f t="shared" si="41"/>
        <v>39</v>
      </c>
      <c r="C232" s="2">
        <f t="shared" si="40"/>
        <v>51379</v>
      </c>
      <c r="D232" s="32">
        <f t="shared" si="33"/>
        <v>43000</v>
      </c>
      <c r="E232" s="46">
        <f t="shared" si="34"/>
        <v>62126</v>
      </c>
      <c r="F232" s="32">
        <f t="shared" si="35"/>
        <v>15015517</v>
      </c>
      <c r="G232" s="30">
        <f>F232-ROUNDDOWN(SUM($E$16:E232)*20.315%,0)</f>
        <v>13851972</v>
      </c>
      <c r="I232" s="1">
        <f t="shared" si="42"/>
        <v>39</v>
      </c>
      <c r="J232" s="2">
        <f t="shared" si="39"/>
        <v>51379</v>
      </c>
      <c r="K232" s="32">
        <f t="shared" si="36"/>
        <v>85000</v>
      </c>
      <c r="L232" s="46">
        <f t="shared" si="37"/>
        <v>122809</v>
      </c>
      <c r="M232" s="32">
        <f t="shared" si="38"/>
        <v>29682000</v>
      </c>
      <c r="N232" s="30">
        <f>M232-ROUNDDOWN(SUM($L$16:L232)*20.315%,0)</f>
        <v>27381936</v>
      </c>
    </row>
    <row r="233" spans="2:14">
      <c r="B233" s="1">
        <f t="shared" si="41"/>
        <v>40</v>
      </c>
      <c r="C233" s="2">
        <f t="shared" si="40"/>
        <v>51409</v>
      </c>
      <c r="D233" s="32">
        <f t="shared" si="33"/>
        <v>43000</v>
      </c>
      <c r="E233" s="46">
        <f t="shared" si="34"/>
        <v>62564</v>
      </c>
      <c r="F233" s="32">
        <f t="shared" si="35"/>
        <v>15121081</v>
      </c>
      <c r="G233" s="30">
        <f>F233-ROUNDDOWN(SUM($E$16:E233)*20.315%,0)</f>
        <v>13944827</v>
      </c>
      <c r="I233" s="1">
        <f t="shared" si="42"/>
        <v>40</v>
      </c>
      <c r="J233" s="2">
        <f t="shared" si="39"/>
        <v>51409</v>
      </c>
      <c r="K233" s="32">
        <f t="shared" si="36"/>
        <v>85000</v>
      </c>
      <c r="L233" s="46">
        <f t="shared" si="37"/>
        <v>123675</v>
      </c>
      <c r="M233" s="32">
        <f t="shared" si="38"/>
        <v>29890675</v>
      </c>
      <c r="N233" s="30">
        <f>M233-ROUNDDOWN(SUM($L$16:L233)*20.315%,0)</f>
        <v>27565487</v>
      </c>
    </row>
    <row r="234" spans="2:14">
      <c r="B234" s="1">
        <f t="shared" si="41"/>
        <v>40</v>
      </c>
      <c r="C234" s="2">
        <f t="shared" si="40"/>
        <v>51440</v>
      </c>
      <c r="D234" s="32">
        <f t="shared" si="33"/>
        <v>43000</v>
      </c>
      <c r="E234" s="46">
        <f t="shared" si="34"/>
        <v>63004</v>
      </c>
      <c r="F234" s="32">
        <f t="shared" si="35"/>
        <v>15227085</v>
      </c>
      <c r="G234" s="30">
        <f>F234-ROUNDDOWN(SUM($E$16:E234)*20.315%,0)</f>
        <v>14038031</v>
      </c>
      <c r="I234" s="1">
        <f t="shared" si="42"/>
        <v>40</v>
      </c>
      <c r="J234" s="2">
        <f t="shared" si="39"/>
        <v>51440</v>
      </c>
      <c r="K234" s="32">
        <f t="shared" si="36"/>
        <v>85000</v>
      </c>
      <c r="L234" s="46">
        <f t="shared" si="37"/>
        <v>124544</v>
      </c>
      <c r="M234" s="32">
        <f t="shared" si="38"/>
        <v>30100219</v>
      </c>
      <c r="N234" s="30">
        <f>M234-ROUNDDOWN(SUM($L$16:L234)*20.315%,0)</f>
        <v>27749730</v>
      </c>
    </row>
    <row r="235" spans="2:14">
      <c r="B235" s="1">
        <f t="shared" si="41"/>
        <v>40</v>
      </c>
      <c r="C235" s="2">
        <f t="shared" si="40"/>
        <v>51470</v>
      </c>
      <c r="D235" s="32">
        <f t="shared" si="33"/>
        <v>43000</v>
      </c>
      <c r="E235" s="46">
        <f t="shared" si="34"/>
        <v>63446</v>
      </c>
      <c r="F235" s="32">
        <f t="shared" si="35"/>
        <v>15333531</v>
      </c>
      <c r="G235" s="30">
        <f>F235-ROUNDDOWN(SUM($E$16:E235)*20.315%,0)</f>
        <v>14131588</v>
      </c>
      <c r="I235" s="1">
        <f t="shared" si="42"/>
        <v>40</v>
      </c>
      <c r="J235" s="2">
        <f t="shared" si="39"/>
        <v>51470</v>
      </c>
      <c r="K235" s="32">
        <f t="shared" si="36"/>
        <v>85000</v>
      </c>
      <c r="L235" s="46">
        <f t="shared" si="37"/>
        <v>125417</v>
      </c>
      <c r="M235" s="32">
        <f t="shared" si="38"/>
        <v>30310636</v>
      </c>
      <c r="N235" s="30">
        <f>M235-ROUNDDOWN(SUM($L$16:L235)*20.315%,0)</f>
        <v>27934668</v>
      </c>
    </row>
    <row r="236" spans="2:14">
      <c r="B236" s="1">
        <f t="shared" si="41"/>
        <v>40</v>
      </c>
      <c r="C236" s="2">
        <f t="shared" si="40"/>
        <v>51501</v>
      </c>
      <c r="D236" s="32">
        <f t="shared" si="33"/>
        <v>43000</v>
      </c>
      <c r="E236" s="46">
        <f t="shared" si="34"/>
        <v>63889</v>
      </c>
      <c r="F236" s="32">
        <f t="shared" si="35"/>
        <v>15440420</v>
      </c>
      <c r="G236" s="30">
        <f>F236-ROUNDDOWN(SUM($E$16:E236)*20.315%,0)</f>
        <v>14225498</v>
      </c>
      <c r="I236" s="1">
        <f t="shared" si="42"/>
        <v>40</v>
      </c>
      <c r="J236" s="2">
        <f t="shared" si="39"/>
        <v>51501</v>
      </c>
      <c r="K236" s="32">
        <f t="shared" si="36"/>
        <v>85000</v>
      </c>
      <c r="L236" s="46">
        <f t="shared" si="37"/>
        <v>126294</v>
      </c>
      <c r="M236" s="32">
        <f t="shared" si="38"/>
        <v>30521930</v>
      </c>
      <c r="N236" s="30">
        <f>M236-ROUNDDOWN(SUM($L$16:L236)*20.315%,0)</f>
        <v>28120305</v>
      </c>
    </row>
    <row r="237" spans="2:14">
      <c r="B237" s="1">
        <f t="shared" si="41"/>
        <v>40</v>
      </c>
      <c r="C237" s="2">
        <f t="shared" si="40"/>
        <v>51532</v>
      </c>
      <c r="D237" s="32">
        <f t="shared" si="33"/>
        <v>43000</v>
      </c>
      <c r="E237" s="46">
        <f t="shared" si="34"/>
        <v>64335</v>
      </c>
      <c r="F237" s="32">
        <f t="shared" si="35"/>
        <v>15547755</v>
      </c>
      <c r="G237" s="30">
        <f>F237-ROUNDDOWN(SUM($E$16:E237)*20.315%,0)</f>
        <v>14319764</v>
      </c>
      <c r="I237" s="1">
        <f t="shared" si="42"/>
        <v>40</v>
      </c>
      <c r="J237" s="2">
        <f t="shared" si="39"/>
        <v>51532</v>
      </c>
      <c r="K237" s="32">
        <f t="shared" si="36"/>
        <v>85000</v>
      </c>
      <c r="L237" s="46">
        <f t="shared" si="37"/>
        <v>127174</v>
      </c>
      <c r="M237" s="32">
        <f t="shared" si="38"/>
        <v>30734104</v>
      </c>
      <c r="N237" s="30">
        <f>M237-ROUNDDOWN(SUM($L$16:L237)*20.315%,0)</f>
        <v>28306644</v>
      </c>
    </row>
    <row r="238" spans="2:14">
      <c r="B238" s="1">
        <f t="shared" si="41"/>
        <v>40</v>
      </c>
      <c r="C238" s="2">
        <f t="shared" si="40"/>
        <v>51560</v>
      </c>
      <c r="D238" s="32">
        <f t="shared" si="33"/>
        <v>43000</v>
      </c>
      <c r="E238" s="46">
        <f t="shared" si="34"/>
        <v>64782</v>
      </c>
      <c r="F238" s="32">
        <f t="shared" si="35"/>
        <v>15655537</v>
      </c>
      <c r="G238" s="30">
        <f>F238-ROUNDDOWN(SUM($E$16:E238)*20.315%,0)</f>
        <v>14414385</v>
      </c>
      <c r="I238" s="1">
        <f t="shared" si="42"/>
        <v>40</v>
      </c>
      <c r="J238" s="2">
        <f t="shared" si="39"/>
        <v>51560</v>
      </c>
      <c r="K238" s="32">
        <f t="shared" si="36"/>
        <v>85000</v>
      </c>
      <c r="L238" s="46">
        <f t="shared" si="37"/>
        <v>128058</v>
      </c>
      <c r="M238" s="32">
        <f t="shared" si="38"/>
        <v>30947162</v>
      </c>
      <c r="N238" s="30">
        <f>M238-ROUNDDOWN(SUM($L$16:L238)*20.315%,0)</f>
        <v>28493687</v>
      </c>
    </row>
    <row r="239" spans="2:14">
      <c r="B239" s="1">
        <f t="shared" si="41"/>
        <v>40</v>
      </c>
      <c r="C239" s="2">
        <f t="shared" si="40"/>
        <v>51591</v>
      </c>
      <c r="D239" s="32">
        <f t="shared" si="33"/>
        <v>43000</v>
      </c>
      <c r="E239" s="46">
        <f t="shared" si="34"/>
        <v>65231</v>
      </c>
      <c r="F239" s="32">
        <f t="shared" si="35"/>
        <v>15763768</v>
      </c>
      <c r="G239" s="30">
        <f>F239-ROUNDDOWN(SUM($E$16:E239)*20.315%,0)</f>
        <v>14509364</v>
      </c>
      <c r="I239" s="1">
        <f t="shared" si="42"/>
        <v>40</v>
      </c>
      <c r="J239" s="2">
        <f t="shared" si="39"/>
        <v>51591</v>
      </c>
      <c r="K239" s="32">
        <f t="shared" si="36"/>
        <v>85000</v>
      </c>
      <c r="L239" s="46">
        <f t="shared" si="37"/>
        <v>128946</v>
      </c>
      <c r="M239" s="32">
        <f t="shared" si="38"/>
        <v>31161108</v>
      </c>
      <c r="N239" s="30">
        <f>M239-ROUNDDOWN(SUM($L$16:L239)*20.315%,0)</f>
        <v>28681438</v>
      </c>
    </row>
    <row r="240" spans="2:14">
      <c r="B240" s="1">
        <f t="shared" si="41"/>
        <v>40</v>
      </c>
      <c r="C240" s="2">
        <f t="shared" si="40"/>
        <v>51621</v>
      </c>
      <c r="D240" s="32">
        <f t="shared" si="33"/>
        <v>43000</v>
      </c>
      <c r="E240" s="46">
        <f t="shared" si="34"/>
        <v>65682</v>
      </c>
      <c r="F240" s="32">
        <f t="shared" si="35"/>
        <v>15872450</v>
      </c>
      <c r="G240" s="30">
        <f>F240-ROUNDDOWN(SUM($E$16:E240)*20.315%,0)</f>
        <v>14604703</v>
      </c>
      <c r="I240" s="1">
        <f t="shared" si="42"/>
        <v>40</v>
      </c>
      <c r="J240" s="2">
        <f t="shared" si="39"/>
        <v>51621</v>
      </c>
      <c r="K240" s="32">
        <f t="shared" si="36"/>
        <v>85000</v>
      </c>
      <c r="L240" s="46">
        <f t="shared" si="37"/>
        <v>129837</v>
      </c>
      <c r="M240" s="32">
        <f t="shared" si="38"/>
        <v>31375945</v>
      </c>
      <c r="N240" s="30">
        <f>M240-ROUNDDOWN(SUM($L$16:L240)*20.315%,0)</f>
        <v>28869898</v>
      </c>
    </row>
    <row r="241" spans="2:14">
      <c r="B241" s="1">
        <f t="shared" si="41"/>
        <v>40</v>
      </c>
      <c r="C241" s="2">
        <f t="shared" si="40"/>
        <v>51652</v>
      </c>
      <c r="D241" s="32">
        <f t="shared" si="33"/>
        <v>43000</v>
      </c>
      <c r="E241" s="46">
        <f t="shared" si="34"/>
        <v>66135</v>
      </c>
      <c r="F241" s="32">
        <f t="shared" si="35"/>
        <v>15981585</v>
      </c>
      <c r="G241" s="30">
        <f>F241-ROUNDDOWN(SUM($E$16:E241)*20.315%,0)</f>
        <v>14700403</v>
      </c>
      <c r="I241" s="1">
        <f t="shared" si="42"/>
        <v>40</v>
      </c>
      <c r="J241" s="2">
        <f t="shared" si="39"/>
        <v>51652</v>
      </c>
      <c r="K241" s="32">
        <f t="shared" si="36"/>
        <v>85000</v>
      </c>
      <c r="L241" s="46">
        <f t="shared" si="37"/>
        <v>130733</v>
      </c>
      <c r="M241" s="32">
        <f t="shared" si="38"/>
        <v>31591678</v>
      </c>
      <c r="N241" s="30">
        <f>M241-ROUNDDOWN(SUM($L$16:L241)*20.315%,0)</f>
        <v>29059073</v>
      </c>
    </row>
    <row r="242" spans="2:14">
      <c r="B242" s="1">
        <f t="shared" si="41"/>
        <v>40</v>
      </c>
      <c r="C242" s="2">
        <f t="shared" si="40"/>
        <v>51682</v>
      </c>
      <c r="D242" s="32">
        <f t="shared" si="33"/>
        <v>43000</v>
      </c>
      <c r="E242" s="46">
        <f t="shared" si="34"/>
        <v>66589</v>
      </c>
      <c r="F242" s="32">
        <f t="shared" si="35"/>
        <v>16091174</v>
      </c>
      <c r="G242" s="30">
        <f>F242-ROUNDDOWN(SUM($E$16:E242)*20.315%,0)</f>
        <v>14796464</v>
      </c>
      <c r="I242" s="1">
        <f t="shared" si="42"/>
        <v>40</v>
      </c>
      <c r="J242" s="2">
        <f t="shared" si="39"/>
        <v>51682</v>
      </c>
      <c r="K242" s="32">
        <f t="shared" si="36"/>
        <v>85000</v>
      </c>
      <c r="L242" s="46">
        <f t="shared" si="37"/>
        <v>131631</v>
      </c>
      <c r="M242" s="32">
        <f t="shared" si="38"/>
        <v>31808309</v>
      </c>
      <c r="N242" s="30">
        <f>M242-ROUNDDOWN(SUM($L$16:L242)*20.315%,0)</f>
        <v>29248963</v>
      </c>
    </row>
    <row r="243" spans="2:14">
      <c r="B243" s="1">
        <f t="shared" si="41"/>
        <v>40</v>
      </c>
      <c r="C243" s="2">
        <f t="shared" si="40"/>
        <v>51713</v>
      </c>
      <c r="D243" s="32">
        <f t="shared" si="33"/>
        <v>43000</v>
      </c>
      <c r="E243" s="46">
        <f t="shared" si="34"/>
        <v>67046</v>
      </c>
      <c r="F243" s="32">
        <f t="shared" si="35"/>
        <v>16201220</v>
      </c>
      <c r="G243" s="30">
        <f>F243-ROUNDDOWN(SUM($E$16:E243)*20.315%,0)</f>
        <v>14892890</v>
      </c>
      <c r="I243" s="1">
        <f t="shared" si="42"/>
        <v>40</v>
      </c>
      <c r="J243" s="2">
        <f t="shared" si="39"/>
        <v>51713</v>
      </c>
      <c r="K243" s="32">
        <f t="shared" si="36"/>
        <v>85000</v>
      </c>
      <c r="L243" s="46">
        <f t="shared" si="37"/>
        <v>132534</v>
      </c>
      <c r="M243" s="32">
        <f t="shared" si="38"/>
        <v>32025843</v>
      </c>
      <c r="N243" s="30">
        <f>M243-ROUNDDOWN(SUM($L$16:L243)*20.315%,0)</f>
        <v>29439573</v>
      </c>
    </row>
    <row r="244" spans="2:14">
      <c r="B244" s="1">
        <f t="shared" si="41"/>
        <v>40</v>
      </c>
      <c r="C244" s="2">
        <f t="shared" si="40"/>
        <v>51744</v>
      </c>
      <c r="D244" s="32">
        <f t="shared" si="33"/>
        <v>43000</v>
      </c>
      <c r="E244" s="46">
        <f t="shared" si="34"/>
        <v>67505</v>
      </c>
      <c r="F244" s="32">
        <f t="shared" si="35"/>
        <v>16311725</v>
      </c>
      <c r="G244" s="30">
        <f>F244-ROUNDDOWN(SUM($E$16:E244)*20.315%,0)</f>
        <v>14989681</v>
      </c>
      <c r="I244" s="1">
        <f t="shared" si="42"/>
        <v>40</v>
      </c>
      <c r="J244" s="2">
        <f t="shared" si="39"/>
        <v>51744</v>
      </c>
      <c r="K244" s="32">
        <f t="shared" si="36"/>
        <v>85000</v>
      </c>
      <c r="L244" s="46">
        <f t="shared" si="37"/>
        <v>133441</v>
      </c>
      <c r="M244" s="32">
        <f t="shared" si="38"/>
        <v>32244284</v>
      </c>
      <c r="N244" s="30">
        <f>M244-ROUNDDOWN(SUM($L$16:L244)*20.315%,0)</f>
        <v>29630905</v>
      </c>
    </row>
    <row r="245" spans="2:14">
      <c r="B245" s="1">
        <f t="shared" si="41"/>
        <v>41</v>
      </c>
      <c r="C245" s="2">
        <f t="shared" si="40"/>
        <v>51774</v>
      </c>
      <c r="D245" s="32">
        <f t="shared" si="33"/>
        <v>43000</v>
      </c>
      <c r="E245" s="46">
        <f t="shared" si="34"/>
        <v>67965</v>
      </c>
      <c r="F245" s="32">
        <f t="shared" si="35"/>
        <v>16422690</v>
      </c>
      <c r="G245" s="30">
        <f>F245-ROUNDDOWN(SUM($E$16:E245)*20.315%,0)</f>
        <v>15086839</v>
      </c>
      <c r="I245" s="1">
        <f t="shared" si="42"/>
        <v>41</v>
      </c>
      <c r="J245" s="2">
        <f t="shared" si="39"/>
        <v>51774</v>
      </c>
      <c r="K245" s="32">
        <f t="shared" si="36"/>
        <v>85000</v>
      </c>
      <c r="L245" s="46">
        <f t="shared" si="37"/>
        <v>134351</v>
      </c>
      <c r="M245" s="32">
        <f t="shared" si="38"/>
        <v>32463635</v>
      </c>
      <c r="N245" s="30">
        <f>M245-ROUNDDOWN(SUM($L$16:L245)*20.315%,0)</f>
        <v>29822963</v>
      </c>
    </row>
    <row r="246" spans="2:14">
      <c r="B246" s="1">
        <f t="shared" si="41"/>
        <v>41</v>
      </c>
      <c r="C246" s="2">
        <f t="shared" si="40"/>
        <v>51805</v>
      </c>
      <c r="D246" s="32">
        <f t="shared" si="33"/>
        <v>43000</v>
      </c>
      <c r="E246" s="46">
        <f t="shared" si="34"/>
        <v>68427</v>
      </c>
      <c r="F246" s="32">
        <f t="shared" si="35"/>
        <v>16534117</v>
      </c>
      <c r="G246" s="30">
        <f>F246-ROUNDDOWN(SUM($E$16:E246)*20.315%,0)</f>
        <v>15184365</v>
      </c>
      <c r="I246" s="1">
        <f t="shared" si="42"/>
        <v>41</v>
      </c>
      <c r="J246" s="2">
        <f t="shared" si="39"/>
        <v>51805</v>
      </c>
      <c r="K246" s="32">
        <f t="shared" si="36"/>
        <v>85000</v>
      </c>
      <c r="L246" s="46">
        <f t="shared" si="37"/>
        <v>135265</v>
      </c>
      <c r="M246" s="32">
        <f t="shared" si="38"/>
        <v>32683900</v>
      </c>
      <c r="N246" s="30">
        <f>M246-ROUNDDOWN(SUM($L$16:L246)*20.315%,0)</f>
        <v>30015749</v>
      </c>
    </row>
    <row r="247" spans="2:14">
      <c r="B247" s="1">
        <f t="shared" si="41"/>
        <v>41</v>
      </c>
      <c r="C247" s="2">
        <f t="shared" si="40"/>
        <v>51835</v>
      </c>
      <c r="D247" s="32">
        <f t="shared" si="33"/>
        <v>43000</v>
      </c>
      <c r="E247" s="46">
        <f t="shared" si="34"/>
        <v>68892</v>
      </c>
      <c r="F247" s="32">
        <f t="shared" si="35"/>
        <v>16646009</v>
      </c>
      <c r="G247" s="30">
        <f>F247-ROUNDDOWN(SUM($E$16:E247)*20.315%,0)</f>
        <v>15282262</v>
      </c>
      <c r="I247" s="1">
        <f t="shared" si="42"/>
        <v>41</v>
      </c>
      <c r="J247" s="2">
        <f t="shared" si="39"/>
        <v>51835</v>
      </c>
      <c r="K247" s="32">
        <f t="shared" si="36"/>
        <v>85000</v>
      </c>
      <c r="L247" s="46">
        <f t="shared" si="37"/>
        <v>136182</v>
      </c>
      <c r="M247" s="32">
        <f t="shared" si="38"/>
        <v>32905082</v>
      </c>
      <c r="N247" s="30">
        <f>M247-ROUNDDOWN(SUM($L$16:L247)*20.315%,0)</f>
        <v>30209265</v>
      </c>
    </row>
    <row r="248" spans="2:14">
      <c r="B248" s="1">
        <f t="shared" si="41"/>
        <v>41</v>
      </c>
      <c r="C248" s="2">
        <f t="shared" si="40"/>
        <v>51866</v>
      </c>
      <c r="D248" s="32">
        <f t="shared" si="33"/>
        <v>43000</v>
      </c>
      <c r="E248" s="46">
        <f t="shared" si="34"/>
        <v>69358</v>
      </c>
      <c r="F248" s="32">
        <f t="shared" si="35"/>
        <v>16758367</v>
      </c>
      <c r="G248" s="30">
        <f>F248-ROUNDDOWN(SUM($E$16:E248)*20.315%,0)</f>
        <v>15380530</v>
      </c>
      <c r="I248" s="1">
        <f t="shared" si="42"/>
        <v>41</v>
      </c>
      <c r="J248" s="2">
        <f t="shared" si="39"/>
        <v>51866</v>
      </c>
      <c r="K248" s="32">
        <f t="shared" si="36"/>
        <v>85000</v>
      </c>
      <c r="L248" s="46">
        <f t="shared" si="37"/>
        <v>137104</v>
      </c>
      <c r="M248" s="32">
        <f t="shared" si="38"/>
        <v>33127186</v>
      </c>
      <c r="N248" s="30">
        <f>M248-ROUNDDOWN(SUM($L$16:L248)*20.315%,0)</f>
        <v>30403517</v>
      </c>
    </row>
    <row r="249" spans="2:14">
      <c r="B249" s="1">
        <f t="shared" si="41"/>
        <v>41</v>
      </c>
      <c r="C249" s="2">
        <f t="shared" si="40"/>
        <v>51897</v>
      </c>
      <c r="D249" s="32">
        <f t="shared" si="33"/>
        <v>43000</v>
      </c>
      <c r="E249" s="46">
        <f t="shared" si="34"/>
        <v>69826</v>
      </c>
      <c r="F249" s="32">
        <f t="shared" si="35"/>
        <v>16871193</v>
      </c>
      <c r="G249" s="30">
        <f>F249-ROUNDDOWN(SUM($E$16:E249)*20.315%,0)</f>
        <v>15479170</v>
      </c>
      <c r="I249" s="1">
        <f t="shared" si="42"/>
        <v>41</v>
      </c>
      <c r="J249" s="2">
        <f t="shared" si="39"/>
        <v>51897</v>
      </c>
      <c r="K249" s="32">
        <f t="shared" si="36"/>
        <v>85000</v>
      </c>
      <c r="L249" s="46">
        <f t="shared" si="37"/>
        <v>138029</v>
      </c>
      <c r="M249" s="32">
        <f t="shared" si="38"/>
        <v>33350215</v>
      </c>
      <c r="N249" s="30">
        <f>M249-ROUNDDOWN(SUM($L$16:L249)*20.315%,0)</f>
        <v>30598505</v>
      </c>
    </row>
    <row r="250" spans="2:14">
      <c r="B250" s="1">
        <f t="shared" si="41"/>
        <v>41</v>
      </c>
      <c r="C250" s="2">
        <f t="shared" si="40"/>
        <v>51925</v>
      </c>
      <c r="D250" s="32">
        <f t="shared" si="33"/>
        <v>43000</v>
      </c>
      <c r="E250" s="46">
        <f t="shared" si="34"/>
        <v>70296</v>
      </c>
      <c r="F250" s="32">
        <f t="shared" si="35"/>
        <v>16984489</v>
      </c>
      <c r="G250" s="30">
        <f>F250-ROUNDDOWN(SUM($E$16:E250)*20.315%,0)</f>
        <v>15578186</v>
      </c>
      <c r="I250" s="1">
        <f t="shared" si="42"/>
        <v>41</v>
      </c>
      <c r="J250" s="2">
        <f t="shared" si="39"/>
        <v>51925</v>
      </c>
      <c r="K250" s="32">
        <f t="shared" si="36"/>
        <v>85000</v>
      </c>
      <c r="L250" s="46">
        <f t="shared" si="37"/>
        <v>138959</v>
      </c>
      <c r="M250" s="32">
        <f t="shared" si="38"/>
        <v>33574174</v>
      </c>
      <c r="N250" s="30">
        <f>M250-ROUNDDOWN(SUM($L$16:L250)*20.315%,0)</f>
        <v>30794235</v>
      </c>
    </row>
    <row r="251" spans="2:14">
      <c r="B251" s="1">
        <f t="shared" si="41"/>
        <v>41</v>
      </c>
      <c r="C251" s="2">
        <f t="shared" si="40"/>
        <v>51956</v>
      </c>
      <c r="D251" s="32">
        <f t="shared" si="33"/>
        <v>43000</v>
      </c>
      <c r="E251" s="46">
        <f t="shared" si="34"/>
        <v>70768</v>
      </c>
      <c r="F251" s="32">
        <f t="shared" si="35"/>
        <v>17098257</v>
      </c>
      <c r="G251" s="30">
        <f>F251-ROUNDDOWN(SUM($E$16:E251)*20.315%,0)</f>
        <v>15677577</v>
      </c>
      <c r="I251" s="1">
        <f t="shared" si="42"/>
        <v>41</v>
      </c>
      <c r="J251" s="2">
        <f t="shared" si="39"/>
        <v>51956</v>
      </c>
      <c r="K251" s="32">
        <f t="shared" si="36"/>
        <v>85000</v>
      </c>
      <c r="L251" s="46">
        <f t="shared" si="37"/>
        <v>139892</v>
      </c>
      <c r="M251" s="32">
        <f t="shared" si="38"/>
        <v>33799066</v>
      </c>
      <c r="N251" s="30">
        <f>M251-ROUNDDOWN(SUM($L$16:L251)*20.315%,0)</f>
        <v>30990707</v>
      </c>
    </row>
    <row r="252" spans="2:14">
      <c r="B252" s="1">
        <f t="shared" si="41"/>
        <v>41</v>
      </c>
      <c r="C252" s="2">
        <f t="shared" si="40"/>
        <v>51986</v>
      </c>
      <c r="D252" s="32">
        <f t="shared" si="33"/>
        <v>43000</v>
      </c>
      <c r="E252" s="46">
        <f t="shared" si="34"/>
        <v>71242</v>
      </c>
      <c r="F252" s="32">
        <f t="shared" si="35"/>
        <v>17212499</v>
      </c>
      <c r="G252" s="30">
        <f>F252-ROUNDDOWN(SUM($E$16:E252)*20.315%,0)</f>
        <v>15777347</v>
      </c>
      <c r="I252" s="1">
        <f t="shared" si="42"/>
        <v>41</v>
      </c>
      <c r="J252" s="2">
        <f t="shared" si="39"/>
        <v>51986</v>
      </c>
      <c r="K252" s="32">
        <f t="shared" si="36"/>
        <v>85000</v>
      </c>
      <c r="L252" s="46">
        <f t="shared" si="37"/>
        <v>140829</v>
      </c>
      <c r="M252" s="32">
        <f t="shared" si="38"/>
        <v>34024895</v>
      </c>
      <c r="N252" s="30">
        <f>M252-ROUNDDOWN(SUM($L$16:L252)*20.315%,0)</f>
        <v>31187927</v>
      </c>
    </row>
    <row r="253" spans="2:14">
      <c r="B253" s="1">
        <f t="shared" si="41"/>
        <v>41</v>
      </c>
      <c r="C253" s="2">
        <f t="shared" si="40"/>
        <v>52017</v>
      </c>
      <c r="D253" s="32">
        <f t="shared" si="33"/>
        <v>43000</v>
      </c>
      <c r="E253" s="46">
        <f t="shared" si="34"/>
        <v>71718</v>
      </c>
      <c r="F253" s="32">
        <f t="shared" si="35"/>
        <v>17327217</v>
      </c>
      <c r="G253" s="30">
        <f>F253-ROUNDDOWN(SUM($E$16:E253)*20.315%,0)</f>
        <v>15877495</v>
      </c>
      <c r="I253" s="1">
        <f t="shared" si="42"/>
        <v>41</v>
      </c>
      <c r="J253" s="2">
        <f t="shared" si="39"/>
        <v>52017</v>
      </c>
      <c r="K253" s="32">
        <f t="shared" si="36"/>
        <v>85000</v>
      </c>
      <c r="L253" s="46">
        <f t="shared" si="37"/>
        <v>141770</v>
      </c>
      <c r="M253" s="32">
        <f t="shared" si="38"/>
        <v>34251665</v>
      </c>
      <c r="N253" s="30">
        <f>M253-ROUNDDOWN(SUM($L$16:L253)*20.315%,0)</f>
        <v>31385897</v>
      </c>
    </row>
    <row r="254" spans="2:14">
      <c r="B254" s="1">
        <f t="shared" si="41"/>
        <v>41</v>
      </c>
      <c r="C254" s="2">
        <f t="shared" si="40"/>
        <v>52047</v>
      </c>
      <c r="D254" s="32">
        <f t="shared" si="33"/>
        <v>43000</v>
      </c>
      <c r="E254" s="46">
        <f t="shared" si="34"/>
        <v>72196</v>
      </c>
      <c r="F254" s="32">
        <f t="shared" si="35"/>
        <v>17442413</v>
      </c>
      <c r="G254" s="30">
        <f>F254-ROUNDDOWN(SUM($E$16:E254)*20.315%,0)</f>
        <v>15978024</v>
      </c>
      <c r="I254" s="1">
        <f t="shared" si="42"/>
        <v>41</v>
      </c>
      <c r="J254" s="2">
        <f t="shared" si="39"/>
        <v>52047</v>
      </c>
      <c r="K254" s="32">
        <f t="shared" si="36"/>
        <v>85000</v>
      </c>
      <c r="L254" s="46">
        <f t="shared" si="37"/>
        <v>142715</v>
      </c>
      <c r="M254" s="32">
        <f t="shared" si="38"/>
        <v>34479380</v>
      </c>
      <c r="N254" s="30">
        <f>M254-ROUNDDOWN(SUM($L$16:L254)*20.315%,0)</f>
        <v>31584619</v>
      </c>
    </row>
    <row r="255" spans="2:14">
      <c r="B255" s="1">
        <f t="shared" si="41"/>
        <v>41</v>
      </c>
      <c r="C255" s="2">
        <f t="shared" si="40"/>
        <v>52078</v>
      </c>
      <c r="D255" s="32">
        <f t="shared" si="33"/>
        <v>43000</v>
      </c>
      <c r="E255" s="46">
        <f t="shared" si="34"/>
        <v>72676</v>
      </c>
      <c r="F255" s="32">
        <f t="shared" si="35"/>
        <v>17558089</v>
      </c>
      <c r="G255" s="30">
        <f>F255-ROUNDDOWN(SUM($E$16:E255)*20.315%,0)</f>
        <v>16078936</v>
      </c>
      <c r="I255" s="1">
        <f t="shared" si="42"/>
        <v>41</v>
      </c>
      <c r="J255" s="2">
        <f t="shared" si="39"/>
        <v>52078</v>
      </c>
      <c r="K255" s="32">
        <f t="shared" si="36"/>
        <v>85000</v>
      </c>
      <c r="L255" s="46">
        <f t="shared" si="37"/>
        <v>143664</v>
      </c>
      <c r="M255" s="32">
        <f t="shared" si="38"/>
        <v>34708044</v>
      </c>
      <c r="N255" s="30">
        <f>M255-ROUNDDOWN(SUM($L$16:L255)*20.315%,0)</f>
        <v>31784098</v>
      </c>
    </row>
    <row r="256" spans="2:14">
      <c r="B256" s="1">
        <f t="shared" si="41"/>
        <v>41</v>
      </c>
      <c r="C256" s="2">
        <f t="shared" si="40"/>
        <v>52109</v>
      </c>
      <c r="D256" s="32">
        <f t="shared" si="33"/>
        <v>43000</v>
      </c>
      <c r="E256" s="46">
        <f t="shared" si="34"/>
        <v>73158</v>
      </c>
      <c r="F256" s="32">
        <f t="shared" si="35"/>
        <v>17674247</v>
      </c>
      <c r="G256" s="30">
        <f>F256-ROUNDDOWN(SUM($E$16:E256)*20.315%,0)</f>
        <v>16180232</v>
      </c>
      <c r="I256" s="1">
        <f t="shared" si="42"/>
        <v>41</v>
      </c>
      <c r="J256" s="2">
        <f t="shared" si="39"/>
        <v>52109</v>
      </c>
      <c r="K256" s="32">
        <f t="shared" si="36"/>
        <v>85000</v>
      </c>
      <c r="L256" s="46">
        <f t="shared" si="37"/>
        <v>144616</v>
      </c>
      <c r="M256" s="32">
        <f t="shared" si="38"/>
        <v>34937660</v>
      </c>
      <c r="N256" s="30">
        <f>M256-ROUNDDOWN(SUM($L$16:L256)*20.315%,0)</f>
        <v>31984335</v>
      </c>
    </row>
    <row r="257" spans="2:14">
      <c r="B257" s="1">
        <f t="shared" si="41"/>
        <v>42</v>
      </c>
      <c r="C257" s="2">
        <f t="shared" si="40"/>
        <v>52139</v>
      </c>
      <c r="D257" s="32">
        <f t="shared" si="33"/>
        <v>43000</v>
      </c>
      <c r="E257" s="46">
        <f t="shared" si="34"/>
        <v>73642</v>
      </c>
      <c r="F257" s="32">
        <f t="shared" si="35"/>
        <v>17790889</v>
      </c>
      <c r="G257" s="30">
        <f>F257-ROUNDDOWN(SUM($E$16:E257)*20.315%,0)</f>
        <v>16281914</v>
      </c>
      <c r="I257" s="1">
        <f t="shared" si="42"/>
        <v>42</v>
      </c>
      <c r="J257" s="2">
        <f t="shared" si="39"/>
        <v>52139</v>
      </c>
      <c r="K257" s="32">
        <f t="shared" si="36"/>
        <v>85000</v>
      </c>
      <c r="L257" s="46">
        <f t="shared" si="37"/>
        <v>145573</v>
      </c>
      <c r="M257" s="32">
        <f t="shared" si="38"/>
        <v>35168233</v>
      </c>
      <c r="N257" s="30">
        <f>M257-ROUNDDOWN(SUM($L$16:L257)*20.315%,0)</f>
        <v>32185335</v>
      </c>
    </row>
    <row r="258" spans="2:14">
      <c r="B258" s="1">
        <f t="shared" si="41"/>
        <v>42</v>
      </c>
      <c r="C258" s="2">
        <f t="shared" si="40"/>
        <v>52170</v>
      </c>
      <c r="D258" s="32">
        <f t="shared" si="33"/>
        <v>43000</v>
      </c>
      <c r="E258" s="46">
        <f t="shared" si="34"/>
        <v>74128</v>
      </c>
      <c r="F258" s="32">
        <f t="shared" si="35"/>
        <v>17908017</v>
      </c>
      <c r="G258" s="30">
        <f>F258-ROUNDDOWN(SUM($E$16:E258)*20.315%,0)</f>
        <v>16383983</v>
      </c>
      <c r="I258" s="1">
        <f t="shared" si="42"/>
        <v>42</v>
      </c>
      <c r="J258" s="2">
        <f t="shared" si="39"/>
        <v>52170</v>
      </c>
      <c r="K258" s="32">
        <f t="shared" si="36"/>
        <v>85000</v>
      </c>
      <c r="L258" s="46">
        <f t="shared" si="37"/>
        <v>146534</v>
      </c>
      <c r="M258" s="32">
        <f t="shared" si="38"/>
        <v>35399767</v>
      </c>
      <c r="N258" s="30">
        <f>M258-ROUNDDOWN(SUM($L$16:L258)*20.315%,0)</f>
        <v>32387100</v>
      </c>
    </row>
    <row r="259" spans="2:14">
      <c r="B259" s="1">
        <f t="shared" si="41"/>
        <v>42</v>
      </c>
      <c r="C259" s="2">
        <f t="shared" si="40"/>
        <v>52200</v>
      </c>
      <c r="D259" s="32">
        <f t="shared" si="33"/>
        <v>43000</v>
      </c>
      <c r="E259" s="46">
        <f t="shared" si="34"/>
        <v>74616</v>
      </c>
      <c r="F259" s="32">
        <f t="shared" si="35"/>
        <v>18025633</v>
      </c>
      <c r="G259" s="30">
        <f>F259-ROUNDDOWN(SUM($E$16:E259)*20.315%,0)</f>
        <v>16486441</v>
      </c>
      <c r="I259" s="1">
        <f t="shared" si="42"/>
        <v>42</v>
      </c>
      <c r="J259" s="2">
        <f t="shared" si="39"/>
        <v>52200</v>
      </c>
      <c r="K259" s="32">
        <f t="shared" si="36"/>
        <v>85000</v>
      </c>
      <c r="L259" s="46">
        <f t="shared" si="37"/>
        <v>147499</v>
      </c>
      <c r="M259" s="32">
        <f t="shared" si="38"/>
        <v>35632266</v>
      </c>
      <c r="N259" s="30">
        <f>M259-ROUNDDOWN(SUM($L$16:L259)*20.315%,0)</f>
        <v>32589635</v>
      </c>
    </row>
    <row r="260" spans="2:14">
      <c r="B260" s="1">
        <f t="shared" si="41"/>
        <v>42</v>
      </c>
      <c r="C260" s="2">
        <f t="shared" si="40"/>
        <v>52231</v>
      </c>
      <c r="D260" s="32">
        <f t="shared" si="33"/>
        <v>43000</v>
      </c>
      <c r="E260" s="46">
        <f t="shared" si="34"/>
        <v>75106</v>
      </c>
      <c r="F260" s="32">
        <f t="shared" si="35"/>
        <v>18143739</v>
      </c>
      <c r="G260" s="30">
        <f>F260-ROUNDDOWN(SUM($E$16:E260)*20.315%,0)</f>
        <v>16589289</v>
      </c>
      <c r="I260" s="1">
        <f t="shared" si="42"/>
        <v>42</v>
      </c>
      <c r="J260" s="2">
        <f t="shared" si="39"/>
        <v>52231</v>
      </c>
      <c r="K260" s="32">
        <f t="shared" si="36"/>
        <v>85000</v>
      </c>
      <c r="L260" s="46">
        <f t="shared" si="37"/>
        <v>148467</v>
      </c>
      <c r="M260" s="32">
        <f t="shared" si="38"/>
        <v>35865733</v>
      </c>
      <c r="N260" s="30">
        <f>M260-ROUNDDOWN(SUM($L$16:L260)*20.315%,0)</f>
        <v>32792941</v>
      </c>
    </row>
    <row r="261" spans="2:14">
      <c r="B261" s="1">
        <f t="shared" si="41"/>
        <v>42</v>
      </c>
      <c r="C261" s="2">
        <f t="shared" si="40"/>
        <v>52262</v>
      </c>
      <c r="D261" s="32">
        <f t="shared" si="33"/>
        <v>43000</v>
      </c>
      <c r="E261" s="46">
        <f t="shared" si="34"/>
        <v>75598</v>
      </c>
      <c r="F261" s="32">
        <f t="shared" si="35"/>
        <v>18262337</v>
      </c>
      <c r="G261" s="30">
        <f>F261-ROUNDDOWN(SUM($E$16:E261)*20.315%,0)</f>
        <v>16692529</v>
      </c>
      <c r="I261" s="1">
        <f t="shared" si="42"/>
        <v>42</v>
      </c>
      <c r="J261" s="2">
        <f t="shared" si="39"/>
        <v>52262</v>
      </c>
      <c r="K261" s="32">
        <f t="shared" si="36"/>
        <v>85000</v>
      </c>
      <c r="L261" s="46">
        <f t="shared" si="37"/>
        <v>149440</v>
      </c>
      <c r="M261" s="32">
        <f t="shared" si="38"/>
        <v>36100173</v>
      </c>
      <c r="N261" s="30">
        <f>M261-ROUNDDOWN(SUM($L$16:L261)*20.315%,0)</f>
        <v>32997022</v>
      </c>
    </row>
    <row r="262" spans="2:14">
      <c r="B262" s="1">
        <f t="shared" si="41"/>
        <v>42</v>
      </c>
      <c r="C262" s="2">
        <f t="shared" si="40"/>
        <v>52290</v>
      </c>
      <c r="D262" s="32">
        <f t="shared" si="33"/>
        <v>43000</v>
      </c>
      <c r="E262" s="46">
        <f t="shared" si="34"/>
        <v>76093</v>
      </c>
      <c r="F262" s="32">
        <f t="shared" si="35"/>
        <v>18381430</v>
      </c>
      <c r="G262" s="30">
        <f>F262-ROUNDDOWN(SUM($E$16:E262)*20.315%,0)</f>
        <v>16796164</v>
      </c>
      <c r="I262" s="1">
        <f t="shared" si="42"/>
        <v>42</v>
      </c>
      <c r="J262" s="2">
        <f t="shared" si="39"/>
        <v>52290</v>
      </c>
      <c r="K262" s="32">
        <f t="shared" si="36"/>
        <v>85000</v>
      </c>
      <c r="L262" s="46">
        <f t="shared" si="37"/>
        <v>150417</v>
      </c>
      <c r="M262" s="32">
        <f t="shared" si="38"/>
        <v>36335590</v>
      </c>
      <c r="N262" s="30">
        <f>M262-ROUNDDOWN(SUM($L$16:L262)*20.315%,0)</f>
        <v>33201882</v>
      </c>
    </row>
    <row r="263" spans="2:14">
      <c r="B263" s="1">
        <f t="shared" si="41"/>
        <v>42</v>
      </c>
      <c r="C263" s="2">
        <f t="shared" si="40"/>
        <v>52321</v>
      </c>
      <c r="D263" s="32">
        <f t="shared" si="33"/>
        <v>43000</v>
      </c>
      <c r="E263" s="46">
        <f t="shared" si="34"/>
        <v>76589</v>
      </c>
      <c r="F263" s="32">
        <f t="shared" si="35"/>
        <v>18501019</v>
      </c>
      <c r="G263" s="30">
        <f>F263-ROUNDDOWN(SUM($E$16:E263)*20.315%,0)</f>
        <v>16900194</v>
      </c>
      <c r="I263" s="1">
        <f t="shared" si="42"/>
        <v>42</v>
      </c>
      <c r="J263" s="2">
        <f t="shared" si="39"/>
        <v>52321</v>
      </c>
      <c r="K263" s="32">
        <f t="shared" si="36"/>
        <v>85000</v>
      </c>
      <c r="L263" s="46">
        <f t="shared" si="37"/>
        <v>151398</v>
      </c>
      <c r="M263" s="32">
        <f t="shared" si="38"/>
        <v>36571988</v>
      </c>
      <c r="N263" s="30">
        <f>M263-ROUNDDOWN(SUM($L$16:L263)*20.315%,0)</f>
        <v>33407523</v>
      </c>
    </row>
    <row r="264" spans="2:14">
      <c r="B264" s="1">
        <f t="shared" si="41"/>
        <v>42</v>
      </c>
      <c r="C264" s="2">
        <f t="shared" si="40"/>
        <v>52351</v>
      </c>
      <c r="D264" s="32">
        <f t="shared" si="33"/>
        <v>43000</v>
      </c>
      <c r="E264" s="46">
        <f t="shared" si="34"/>
        <v>77087</v>
      </c>
      <c r="F264" s="32">
        <f t="shared" si="35"/>
        <v>18621106</v>
      </c>
      <c r="G264" s="30">
        <f>F264-ROUNDDOWN(SUM($E$16:E264)*20.315%,0)</f>
        <v>17004620</v>
      </c>
      <c r="I264" s="1">
        <f t="shared" si="42"/>
        <v>42</v>
      </c>
      <c r="J264" s="2">
        <f t="shared" si="39"/>
        <v>52351</v>
      </c>
      <c r="K264" s="32">
        <f t="shared" si="36"/>
        <v>85000</v>
      </c>
      <c r="L264" s="46">
        <f t="shared" si="37"/>
        <v>152383</v>
      </c>
      <c r="M264" s="32">
        <f t="shared" si="38"/>
        <v>36809371</v>
      </c>
      <c r="N264" s="30">
        <f>M264-ROUNDDOWN(SUM($L$16:L264)*20.315%,0)</f>
        <v>33613950</v>
      </c>
    </row>
    <row r="265" spans="2:14">
      <c r="B265" s="1">
        <f t="shared" si="41"/>
        <v>42</v>
      </c>
      <c r="C265" s="2">
        <f t="shared" si="40"/>
        <v>52382</v>
      </c>
      <c r="D265" s="32">
        <f t="shared" si="33"/>
        <v>43000</v>
      </c>
      <c r="E265" s="46">
        <f t="shared" si="34"/>
        <v>77587</v>
      </c>
      <c r="F265" s="32">
        <f t="shared" si="35"/>
        <v>18741693</v>
      </c>
      <c r="G265" s="30">
        <f>F265-ROUNDDOWN(SUM($E$16:E265)*20.315%,0)</f>
        <v>17109446</v>
      </c>
      <c r="I265" s="1">
        <f t="shared" si="42"/>
        <v>42</v>
      </c>
      <c r="J265" s="2">
        <f t="shared" si="39"/>
        <v>52382</v>
      </c>
      <c r="K265" s="32">
        <f t="shared" si="36"/>
        <v>85000</v>
      </c>
      <c r="L265" s="46">
        <f t="shared" si="37"/>
        <v>153372</v>
      </c>
      <c r="M265" s="32">
        <f t="shared" si="38"/>
        <v>37047743</v>
      </c>
      <c r="N265" s="30">
        <f>M265-ROUNDDOWN(SUM($L$16:L265)*20.315%,0)</f>
        <v>33821164</v>
      </c>
    </row>
    <row r="266" spans="2:14">
      <c r="B266" s="1">
        <f t="shared" si="41"/>
        <v>42</v>
      </c>
      <c r="C266" s="2">
        <f t="shared" si="40"/>
        <v>52412</v>
      </c>
      <c r="D266" s="32">
        <f t="shared" si="33"/>
        <v>43000</v>
      </c>
      <c r="E266" s="46">
        <f t="shared" si="34"/>
        <v>78090</v>
      </c>
      <c r="F266" s="32">
        <f t="shared" si="35"/>
        <v>18862783</v>
      </c>
      <c r="G266" s="30">
        <f>F266-ROUNDDOWN(SUM($E$16:E266)*20.315%,0)</f>
        <v>17214672</v>
      </c>
      <c r="I266" s="1">
        <f t="shared" si="42"/>
        <v>42</v>
      </c>
      <c r="J266" s="2">
        <f t="shared" si="39"/>
        <v>52412</v>
      </c>
      <c r="K266" s="32">
        <f t="shared" si="36"/>
        <v>85000</v>
      </c>
      <c r="L266" s="46">
        <f t="shared" si="37"/>
        <v>154365</v>
      </c>
      <c r="M266" s="32">
        <f t="shared" si="38"/>
        <v>37287108</v>
      </c>
      <c r="N266" s="30">
        <f>M266-ROUNDDOWN(SUM($L$16:L266)*20.315%,0)</f>
        <v>34029170</v>
      </c>
    </row>
    <row r="267" spans="2:14">
      <c r="B267" s="1">
        <f t="shared" si="41"/>
        <v>42</v>
      </c>
      <c r="C267" s="2">
        <f t="shared" si="40"/>
        <v>52443</v>
      </c>
      <c r="D267" s="32">
        <f t="shared" si="33"/>
        <v>43000</v>
      </c>
      <c r="E267" s="46">
        <f t="shared" si="34"/>
        <v>78594</v>
      </c>
      <c r="F267" s="32">
        <f t="shared" si="35"/>
        <v>18984377</v>
      </c>
      <c r="G267" s="30">
        <f>F267-ROUNDDOWN(SUM($E$16:E267)*20.315%,0)</f>
        <v>17320299</v>
      </c>
      <c r="I267" s="1">
        <f t="shared" si="42"/>
        <v>42</v>
      </c>
      <c r="J267" s="2">
        <f t="shared" si="39"/>
        <v>52443</v>
      </c>
      <c r="K267" s="32">
        <f t="shared" si="36"/>
        <v>85000</v>
      </c>
      <c r="L267" s="46">
        <f t="shared" si="37"/>
        <v>155362</v>
      </c>
      <c r="M267" s="32">
        <f t="shared" si="38"/>
        <v>37527470</v>
      </c>
      <c r="N267" s="30">
        <f>M267-ROUNDDOWN(SUM($L$16:L267)*20.315%,0)</f>
        <v>34237970</v>
      </c>
    </row>
    <row r="268" spans="2:14">
      <c r="B268" s="1">
        <f t="shared" si="41"/>
        <v>42</v>
      </c>
      <c r="C268" s="2">
        <f t="shared" si="40"/>
        <v>52474</v>
      </c>
      <c r="D268" s="32">
        <f t="shared" si="33"/>
        <v>43000</v>
      </c>
      <c r="E268" s="46">
        <f t="shared" si="34"/>
        <v>79101</v>
      </c>
      <c r="F268" s="32">
        <f t="shared" si="35"/>
        <v>19106478</v>
      </c>
      <c r="G268" s="30">
        <f>F268-ROUNDDOWN(SUM($E$16:E268)*20.315%,0)</f>
        <v>17426331</v>
      </c>
      <c r="I268" s="1">
        <f t="shared" si="42"/>
        <v>42</v>
      </c>
      <c r="J268" s="2">
        <f t="shared" si="39"/>
        <v>52474</v>
      </c>
      <c r="K268" s="32">
        <f t="shared" si="36"/>
        <v>85000</v>
      </c>
      <c r="L268" s="46">
        <f t="shared" si="37"/>
        <v>156364</v>
      </c>
      <c r="M268" s="32">
        <f t="shared" si="38"/>
        <v>37768834</v>
      </c>
      <c r="N268" s="30">
        <f>M268-ROUNDDOWN(SUM($L$16:L268)*20.315%,0)</f>
        <v>34447569</v>
      </c>
    </row>
    <row r="269" spans="2:14">
      <c r="B269" s="1">
        <f t="shared" si="41"/>
        <v>43</v>
      </c>
      <c r="C269" s="2">
        <f t="shared" si="40"/>
        <v>52504</v>
      </c>
      <c r="D269" s="32">
        <f t="shared" si="33"/>
        <v>43000</v>
      </c>
      <c r="E269" s="46">
        <f t="shared" si="34"/>
        <v>79610</v>
      </c>
      <c r="F269" s="32">
        <f t="shared" si="35"/>
        <v>19229088</v>
      </c>
      <c r="G269" s="30">
        <f>F269-ROUNDDOWN(SUM($E$16:E269)*20.315%,0)</f>
        <v>17532768</v>
      </c>
      <c r="I269" s="1">
        <f t="shared" si="42"/>
        <v>43</v>
      </c>
      <c r="J269" s="2">
        <f t="shared" si="39"/>
        <v>52504</v>
      </c>
      <c r="K269" s="32">
        <f t="shared" si="36"/>
        <v>85000</v>
      </c>
      <c r="L269" s="46">
        <f t="shared" si="37"/>
        <v>157370</v>
      </c>
      <c r="M269" s="32">
        <f t="shared" si="38"/>
        <v>38011204</v>
      </c>
      <c r="N269" s="30">
        <f>M269-ROUNDDOWN(SUM($L$16:L269)*20.315%,0)</f>
        <v>34657969</v>
      </c>
    </row>
    <row r="270" spans="2:14">
      <c r="B270" s="1">
        <f t="shared" si="41"/>
        <v>43</v>
      </c>
      <c r="C270" s="2">
        <f t="shared" si="40"/>
        <v>52535</v>
      </c>
      <c r="D270" s="32">
        <f t="shared" si="33"/>
        <v>43000</v>
      </c>
      <c r="E270" s="46">
        <f t="shared" si="34"/>
        <v>80121</v>
      </c>
      <c r="F270" s="32">
        <f t="shared" si="35"/>
        <v>19352209</v>
      </c>
      <c r="G270" s="30">
        <f>F270-ROUNDDOWN(SUM($E$16:E270)*20.315%,0)</f>
        <v>17639613</v>
      </c>
      <c r="I270" s="1">
        <f t="shared" si="42"/>
        <v>43</v>
      </c>
      <c r="J270" s="2">
        <f t="shared" si="39"/>
        <v>52535</v>
      </c>
      <c r="K270" s="32">
        <f t="shared" si="36"/>
        <v>85000</v>
      </c>
      <c r="L270" s="46">
        <f t="shared" si="37"/>
        <v>158380</v>
      </c>
      <c r="M270" s="32">
        <f t="shared" si="38"/>
        <v>38254584</v>
      </c>
      <c r="N270" s="30">
        <f>M270-ROUNDDOWN(SUM($L$16:L270)*20.315%,0)</f>
        <v>34869174</v>
      </c>
    </row>
    <row r="271" spans="2:14">
      <c r="B271" s="1">
        <f t="shared" si="41"/>
        <v>43</v>
      </c>
      <c r="C271" s="2">
        <f t="shared" si="40"/>
        <v>52565</v>
      </c>
      <c r="D271" s="32">
        <f t="shared" si="33"/>
        <v>43000</v>
      </c>
      <c r="E271" s="46">
        <f t="shared" si="34"/>
        <v>80634</v>
      </c>
      <c r="F271" s="32">
        <f t="shared" si="35"/>
        <v>19475843</v>
      </c>
      <c r="G271" s="30">
        <f>F271-ROUNDDOWN(SUM($E$16:E271)*20.315%,0)</f>
        <v>17746866</v>
      </c>
      <c r="I271" s="1">
        <f t="shared" si="42"/>
        <v>43</v>
      </c>
      <c r="J271" s="2">
        <f t="shared" si="39"/>
        <v>52565</v>
      </c>
      <c r="K271" s="32">
        <f t="shared" si="36"/>
        <v>85000</v>
      </c>
      <c r="L271" s="46">
        <f t="shared" si="37"/>
        <v>159394</v>
      </c>
      <c r="M271" s="32">
        <f t="shared" si="38"/>
        <v>38498978</v>
      </c>
      <c r="N271" s="30">
        <f>M271-ROUNDDOWN(SUM($L$16:L271)*20.315%,0)</f>
        <v>35081187</v>
      </c>
    </row>
    <row r="272" spans="2:14">
      <c r="B272" s="1">
        <f t="shared" si="41"/>
        <v>43</v>
      </c>
      <c r="C272" s="2">
        <f t="shared" si="40"/>
        <v>52596</v>
      </c>
      <c r="D272" s="32">
        <f t="shared" si="33"/>
        <v>43000</v>
      </c>
      <c r="E272" s="46">
        <f t="shared" si="34"/>
        <v>81149</v>
      </c>
      <c r="F272" s="32">
        <f t="shared" si="35"/>
        <v>19599992</v>
      </c>
      <c r="G272" s="30">
        <f>F272-ROUNDDOWN(SUM($E$16:E272)*20.315%,0)</f>
        <v>17854529</v>
      </c>
      <c r="I272" s="1">
        <f t="shared" si="42"/>
        <v>43</v>
      </c>
      <c r="J272" s="2">
        <f t="shared" si="39"/>
        <v>52596</v>
      </c>
      <c r="K272" s="32">
        <f t="shared" si="36"/>
        <v>85000</v>
      </c>
      <c r="L272" s="46">
        <f t="shared" si="37"/>
        <v>160412</v>
      </c>
      <c r="M272" s="32">
        <f t="shared" si="38"/>
        <v>38744390</v>
      </c>
      <c r="N272" s="30">
        <f>M272-ROUNDDOWN(SUM($L$16:L272)*20.315%,0)</f>
        <v>35294012</v>
      </c>
    </row>
    <row r="273" spans="2:14">
      <c r="B273" s="1">
        <f t="shared" si="41"/>
        <v>43</v>
      </c>
      <c r="C273" s="2">
        <f t="shared" si="40"/>
        <v>52627</v>
      </c>
      <c r="D273" s="32">
        <f t="shared" si="33"/>
        <v>43000</v>
      </c>
      <c r="E273" s="46">
        <f t="shared" si="34"/>
        <v>81666</v>
      </c>
      <c r="F273" s="32">
        <f t="shared" si="35"/>
        <v>19724658</v>
      </c>
      <c r="G273" s="30">
        <f>F273-ROUNDDOWN(SUM($E$16:E273)*20.315%,0)</f>
        <v>17962605</v>
      </c>
      <c r="I273" s="1">
        <f t="shared" si="42"/>
        <v>43</v>
      </c>
      <c r="J273" s="2">
        <f t="shared" si="39"/>
        <v>52627</v>
      </c>
      <c r="K273" s="32">
        <f t="shared" si="36"/>
        <v>85000</v>
      </c>
      <c r="L273" s="46">
        <f t="shared" si="37"/>
        <v>161434</v>
      </c>
      <c r="M273" s="32">
        <f t="shared" si="38"/>
        <v>38990824</v>
      </c>
      <c r="N273" s="30">
        <f>M273-ROUNDDOWN(SUM($L$16:L273)*20.315%,0)</f>
        <v>35507650</v>
      </c>
    </row>
    <row r="274" spans="2:14">
      <c r="B274" s="1">
        <f t="shared" si="41"/>
        <v>43</v>
      </c>
      <c r="C274" s="2">
        <f t="shared" si="40"/>
        <v>52656</v>
      </c>
      <c r="D274" s="32">
        <f t="shared" ref="D274:D337" si="43">IF(B274&lt;60,$D$10,0)</f>
        <v>43000</v>
      </c>
      <c r="E274" s="46">
        <f t="shared" ref="E274:E337" si="44">ROUNDDOWN(F273*$E$10/12,0)</f>
        <v>82186</v>
      </c>
      <c r="F274" s="32">
        <f t="shared" ref="F274:F337" si="45">F273+D274+E274</f>
        <v>19849844</v>
      </c>
      <c r="G274" s="30">
        <f>F274-ROUNDDOWN(SUM($E$16:E274)*20.315%,0)</f>
        <v>18071095</v>
      </c>
      <c r="I274" s="1">
        <f t="shared" si="42"/>
        <v>43</v>
      </c>
      <c r="J274" s="2">
        <f t="shared" si="39"/>
        <v>52656</v>
      </c>
      <c r="K274" s="32">
        <f t="shared" ref="K274:K337" si="46">IF(I274&lt;60,$K$10,0)</f>
        <v>85000</v>
      </c>
      <c r="L274" s="46">
        <f t="shared" ref="L274:L337" si="47">ROUNDDOWN(M273*$L$10/12,0)</f>
        <v>162461</v>
      </c>
      <c r="M274" s="32">
        <f t="shared" ref="M274:M337" si="48">M273+K274+L274</f>
        <v>39238285</v>
      </c>
      <c r="N274" s="30">
        <f>M274-ROUNDDOWN(SUM($L$16:L274)*20.315%,0)</f>
        <v>35722107</v>
      </c>
    </row>
    <row r="275" spans="2:14">
      <c r="B275" s="1">
        <f t="shared" si="41"/>
        <v>43</v>
      </c>
      <c r="C275" s="2">
        <f t="shared" si="40"/>
        <v>52687</v>
      </c>
      <c r="D275" s="32">
        <f t="shared" si="43"/>
        <v>43000</v>
      </c>
      <c r="E275" s="46">
        <f t="shared" si="44"/>
        <v>82707</v>
      </c>
      <c r="F275" s="32">
        <f t="shared" si="45"/>
        <v>19975551</v>
      </c>
      <c r="G275" s="30">
        <f>F275-ROUNDDOWN(SUM($E$16:E275)*20.315%,0)</f>
        <v>18180000</v>
      </c>
      <c r="I275" s="1">
        <f t="shared" si="42"/>
        <v>43</v>
      </c>
      <c r="J275" s="2">
        <f t="shared" ref="J275:J338" si="49">EOMONTH(J274,1)</f>
        <v>52687</v>
      </c>
      <c r="K275" s="32">
        <f t="shared" si="46"/>
        <v>85000</v>
      </c>
      <c r="L275" s="46">
        <f t="shared" si="47"/>
        <v>163492</v>
      </c>
      <c r="M275" s="32">
        <f t="shared" si="48"/>
        <v>39486777</v>
      </c>
      <c r="N275" s="30">
        <f>M275-ROUNDDOWN(SUM($L$16:L275)*20.315%,0)</f>
        <v>35937386</v>
      </c>
    </row>
    <row r="276" spans="2:14">
      <c r="B276" s="1">
        <f t="shared" si="41"/>
        <v>43</v>
      </c>
      <c r="C276" s="2">
        <f t="shared" si="40"/>
        <v>52717</v>
      </c>
      <c r="D276" s="32">
        <f t="shared" si="43"/>
        <v>43000</v>
      </c>
      <c r="E276" s="46">
        <f t="shared" si="44"/>
        <v>83231</v>
      </c>
      <c r="F276" s="32">
        <f t="shared" si="45"/>
        <v>20101782</v>
      </c>
      <c r="G276" s="30">
        <f>F276-ROUNDDOWN(SUM($E$16:E276)*20.315%,0)</f>
        <v>18289322</v>
      </c>
      <c r="I276" s="1">
        <f t="shared" si="42"/>
        <v>43</v>
      </c>
      <c r="J276" s="2">
        <f t="shared" si="49"/>
        <v>52717</v>
      </c>
      <c r="K276" s="32">
        <f t="shared" si="46"/>
        <v>85000</v>
      </c>
      <c r="L276" s="46">
        <f t="shared" si="47"/>
        <v>164528</v>
      </c>
      <c r="M276" s="32">
        <f t="shared" si="48"/>
        <v>39736305</v>
      </c>
      <c r="N276" s="30">
        <f>M276-ROUNDDOWN(SUM($L$16:L276)*20.315%,0)</f>
        <v>36153490</v>
      </c>
    </row>
    <row r="277" spans="2:14">
      <c r="B277" s="1">
        <f t="shared" si="41"/>
        <v>43</v>
      </c>
      <c r="C277" s="2">
        <f t="shared" si="40"/>
        <v>52748</v>
      </c>
      <c r="D277" s="32">
        <f t="shared" si="43"/>
        <v>43000</v>
      </c>
      <c r="E277" s="46">
        <f t="shared" si="44"/>
        <v>83757</v>
      </c>
      <c r="F277" s="32">
        <f t="shared" si="45"/>
        <v>20228539</v>
      </c>
      <c r="G277" s="30">
        <f>F277-ROUNDDOWN(SUM($E$16:E277)*20.315%,0)</f>
        <v>18399064</v>
      </c>
      <c r="I277" s="1">
        <f t="shared" si="42"/>
        <v>43</v>
      </c>
      <c r="J277" s="2">
        <f t="shared" si="49"/>
        <v>52748</v>
      </c>
      <c r="K277" s="32">
        <f t="shared" si="46"/>
        <v>85000</v>
      </c>
      <c r="L277" s="46">
        <f t="shared" si="47"/>
        <v>165567</v>
      </c>
      <c r="M277" s="32">
        <f t="shared" si="48"/>
        <v>39986872</v>
      </c>
      <c r="N277" s="30">
        <f>M277-ROUNDDOWN(SUM($L$16:L277)*20.315%,0)</f>
        <v>36370422</v>
      </c>
    </row>
    <row r="278" spans="2:14">
      <c r="B278" s="1">
        <f t="shared" si="41"/>
        <v>43</v>
      </c>
      <c r="C278" s="2">
        <f t="shared" si="40"/>
        <v>52778</v>
      </c>
      <c r="D278" s="32">
        <f t="shared" si="43"/>
        <v>43000</v>
      </c>
      <c r="E278" s="46">
        <f t="shared" si="44"/>
        <v>84285</v>
      </c>
      <c r="F278" s="32">
        <f t="shared" si="45"/>
        <v>20355824</v>
      </c>
      <c r="G278" s="30">
        <f>F278-ROUNDDOWN(SUM($E$16:E278)*20.315%,0)</f>
        <v>18509227</v>
      </c>
      <c r="I278" s="1">
        <f t="shared" si="42"/>
        <v>43</v>
      </c>
      <c r="J278" s="2">
        <f t="shared" si="49"/>
        <v>52778</v>
      </c>
      <c r="K278" s="32">
        <f t="shared" si="46"/>
        <v>85000</v>
      </c>
      <c r="L278" s="46">
        <f t="shared" si="47"/>
        <v>166611</v>
      </c>
      <c r="M278" s="32">
        <f t="shared" si="48"/>
        <v>40238483</v>
      </c>
      <c r="N278" s="30">
        <f>M278-ROUNDDOWN(SUM($L$16:L278)*20.315%,0)</f>
        <v>36588186</v>
      </c>
    </row>
    <row r="279" spans="2:14">
      <c r="B279" s="1">
        <f t="shared" si="41"/>
        <v>43</v>
      </c>
      <c r="C279" s="2">
        <f t="shared" ref="C279:C342" si="50">EOMONTH(C278,1)</f>
        <v>52809</v>
      </c>
      <c r="D279" s="32">
        <f t="shared" si="43"/>
        <v>43000</v>
      </c>
      <c r="E279" s="46">
        <f t="shared" si="44"/>
        <v>84815</v>
      </c>
      <c r="F279" s="32">
        <f t="shared" si="45"/>
        <v>20483639</v>
      </c>
      <c r="G279" s="30">
        <f>F279-ROUNDDOWN(SUM($E$16:E279)*20.315%,0)</f>
        <v>18619812</v>
      </c>
      <c r="I279" s="1">
        <f t="shared" si="42"/>
        <v>43</v>
      </c>
      <c r="J279" s="2">
        <f t="shared" si="49"/>
        <v>52809</v>
      </c>
      <c r="K279" s="32">
        <f t="shared" si="46"/>
        <v>85000</v>
      </c>
      <c r="L279" s="46">
        <f t="shared" si="47"/>
        <v>167660</v>
      </c>
      <c r="M279" s="32">
        <f t="shared" si="48"/>
        <v>40491143</v>
      </c>
      <c r="N279" s="30">
        <f>M279-ROUNDDOWN(SUM($L$16:L279)*20.315%,0)</f>
        <v>36806786</v>
      </c>
    </row>
    <row r="280" spans="2:14">
      <c r="B280" s="1">
        <f t="shared" si="41"/>
        <v>43</v>
      </c>
      <c r="C280" s="2">
        <f t="shared" si="50"/>
        <v>52840</v>
      </c>
      <c r="D280" s="32">
        <f t="shared" si="43"/>
        <v>43000</v>
      </c>
      <c r="E280" s="46">
        <f t="shared" si="44"/>
        <v>85348</v>
      </c>
      <c r="F280" s="32">
        <f t="shared" si="45"/>
        <v>20611987</v>
      </c>
      <c r="G280" s="30">
        <f>F280-ROUNDDOWN(SUM($E$16:E280)*20.315%,0)</f>
        <v>18730821</v>
      </c>
      <c r="I280" s="1">
        <f t="shared" si="42"/>
        <v>43</v>
      </c>
      <c r="J280" s="2">
        <f t="shared" si="49"/>
        <v>52840</v>
      </c>
      <c r="K280" s="32">
        <f t="shared" si="46"/>
        <v>85000</v>
      </c>
      <c r="L280" s="46">
        <f t="shared" si="47"/>
        <v>168713</v>
      </c>
      <c r="M280" s="32">
        <f t="shared" si="48"/>
        <v>40744856</v>
      </c>
      <c r="N280" s="30">
        <f>M280-ROUNDDOWN(SUM($L$16:L280)*20.315%,0)</f>
        <v>37026225</v>
      </c>
    </row>
    <row r="281" spans="2:14">
      <c r="B281" s="1">
        <f t="shared" si="41"/>
        <v>44</v>
      </c>
      <c r="C281" s="2">
        <f t="shared" si="50"/>
        <v>52870</v>
      </c>
      <c r="D281" s="32">
        <f t="shared" si="43"/>
        <v>43000</v>
      </c>
      <c r="E281" s="46">
        <f t="shared" si="44"/>
        <v>85883</v>
      </c>
      <c r="F281" s="32">
        <f t="shared" si="45"/>
        <v>20740870</v>
      </c>
      <c r="G281" s="30">
        <f>F281-ROUNDDOWN(SUM($E$16:E281)*20.315%,0)</f>
        <v>18842257</v>
      </c>
      <c r="I281" s="1">
        <f t="shared" si="42"/>
        <v>44</v>
      </c>
      <c r="J281" s="2">
        <f t="shared" si="49"/>
        <v>52870</v>
      </c>
      <c r="K281" s="32">
        <f t="shared" si="46"/>
        <v>85000</v>
      </c>
      <c r="L281" s="46">
        <f t="shared" si="47"/>
        <v>169770</v>
      </c>
      <c r="M281" s="32">
        <f t="shared" si="48"/>
        <v>40999626</v>
      </c>
      <c r="N281" s="30">
        <f>M281-ROUNDDOWN(SUM($L$16:L281)*20.315%,0)</f>
        <v>37246506</v>
      </c>
    </row>
    <row r="282" spans="2:14">
      <c r="B282" s="1">
        <f t="shared" si="41"/>
        <v>44</v>
      </c>
      <c r="C282" s="2">
        <f t="shared" si="50"/>
        <v>52901</v>
      </c>
      <c r="D282" s="32">
        <f t="shared" si="43"/>
        <v>43000</v>
      </c>
      <c r="E282" s="46">
        <f t="shared" si="44"/>
        <v>86420</v>
      </c>
      <c r="F282" s="32">
        <f t="shared" si="45"/>
        <v>20870290</v>
      </c>
      <c r="G282" s="30">
        <f>F282-ROUNDDOWN(SUM($E$16:E282)*20.315%,0)</f>
        <v>18954121</v>
      </c>
      <c r="I282" s="1">
        <f t="shared" si="42"/>
        <v>44</v>
      </c>
      <c r="J282" s="2">
        <f t="shared" si="49"/>
        <v>52901</v>
      </c>
      <c r="K282" s="32">
        <f t="shared" si="46"/>
        <v>85000</v>
      </c>
      <c r="L282" s="46">
        <f t="shared" si="47"/>
        <v>170831</v>
      </c>
      <c r="M282" s="32">
        <f t="shared" si="48"/>
        <v>41255457</v>
      </c>
      <c r="N282" s="30">
        <f>M282-ROUNDDOWN(SUM($L$16:L282)*20.315%,0)</f>
        <v>37467633</v>
      </c>
    </row>
    <row r="283" spans="2:14">
      <c r="B283" s="1">
        <f t="shared" si="41"/>
        <v>44</v>
      </c>
      <c r="C283" s="2">
        <f t="shared" si="50"/>
        <v>52931</v>
      </c>
      <c r="D283" s="32">
        <f t="shared" si="43"/>
        <v>43000</v>
      </c>
      <c r="E283" s="46">
        <f t="shared" si="44"/>
        <v>86959</v>
      </c>
      <c r="F283" s="32">
        <f t="shared" si="45"/>
        <v>21000249</v>
      </c>
      <c r="G283" s="30">
        <f>F283-ROUNDDOWN(SUM($E$16:E283)*20.315%,0)</f>
        <v>19066414</v>
      </c>
      <c r="I283" s="1">
        <f t="shared" si="42"/>
        <v>44</v>
      </c>
      <c r="J283" s="2">
        <f t="shared" si="49"/>
        <v>52931</v>
      </c>
      <c r="K283" s="32">
        <f t="shared" si="46"/>
        <v>85000</v>
      </c>
      <c r="L283" s="46">
        <f t="shared" si="47"/>
        <v>171897</v>
      </c>
      <c r="M283" s="32">
        <f t="shared" si="48"/>
        <v>41512354</v>
      </c>
      <c r="N283" s="30">
        <f>M283-ROUNDDOWN(SUM($L$16:L283)*20.315%,0)</f>
        <v>37689609</v>
      </c>
    </row>
    <row r="284" spans="2:14">
      <c r="B284" s="1">
        <f t="shared" si="41"/>
        <v>44</v>
      </c>
      <c r="C284" s="2">
        <f t="shared" si="50"/>
        <v>52962</v>
      </c>
      <c r="D284" s="32">
        <f t="shared" si="43"/>
        <v>43000</v>
      </c>
      <c r="E284" s="46">
        <f t="shared" si="44"/>
        <v>87501</v>
      </c>
      <c r="F284" s="32">
        <f t="shared" si="45"/>
        <v>21130750</v>
      </c>
      <c r="G284" s="30">
        <f>F284-ROUNDDOWN(SUM($E$16:E284)*20.315%,0)</f>
        <v>19179139</v>
      </c>
      <c r="I284" s="1">
        <f t="shared" si="42"/>
        <v>44</v>
      </c>
      <c r="J284" s="2">
        <f t="shared" si="49"/>
        <v>52962</v>
      </c>
      <c r="K284" s="32">
        <f t="shared" si="46"/>
        <v>85000</v>
      </c>
      <c r="L284" s="46">
        <f t="shared" si="47"/>
        <v>172968</v>
      </c>
      <c r="M284" s="32">
        <f t="shared" si="48"/>
        <v>41770322</v>
      </c>
      <c r="N284" s="30">
        <f>M284-ROUNDDOWN(SUM($L$16:L284)*20.315%,0)</f>
        <v>37912439</v>
      </c>
    </row>
    <row r="285" spans="2:14">
      <c r="B285" s="1">
        <f t="shared" si="41"/>
        <v>44</v>
      </c>
      <c r="C285" s="2">
        <f t="shared" si="50"/>
        <v>52993</v>
      </c>
      <c r="D285" s="32">
        <f t="shared" si="43"/>
        <v>43000</v>
      </c>
      <c r="E285" s="46">
        <f t="shared" si="44"/>
        <v>88044</v>
      </c>
      <c r="F285" s="32">
        <f t="shared" si="45"/>
        <v>21261794</v>
      </c>
      <c r="G285" s="30">
        <f>F285-ROUNDDOWN(SUM($E$16:E285)*20.315%,0)</f>
        <v>19292297</v>
      </c>
      <c r="I285" s="1">
        <f t="shared" si="42"/>
        <v>44</v>
      </c>
      <c r="J285" s="2">
        <f t="shared" si="49"/>
        <v>52993</v>
      </c>
      <c r="K285" s="32">
        <f t="shared" si="46"/>
        <v>85000</v>
      </c>
      <c r="L285" s="46">
        <f t="shared" si="47"/>
        <v>174043</v>
      </c>
      <c r="M285" s="32">
        <f t="shared" si="48"/>
        <v>42029365</v>
      </c>
      <c r="N285" s="30">
        <f>M285-ROUNDDOWN(SUM($L$16:L285)*20.315%,0)</f>
        <v>38136125</v>
      </c>
    </row>
    <row r="286" spans="2:14">
      <c r="B286" s="1">
        <f t="shared" ref="B286:B349" si="51">B274+1</f>
        <v>44</v>
      </c>
      <c r="C286" s="2">
        <f t="shared" si="50"/>
        <v>53021</v>
      </c>
      <c r="D286" s="32">
        <f t="shared" si="43"/>
        <v>43000</v>
      </c>
      <c r="E286" s="46">
        <f t="shared" si="44"/>
        <v>88590</v>
      </c>
      <c r="F286" s="32">
        <f t="shared" si="45"/>
        <v>21393384</v>
      </c>
      <c r="G286" s="30">
        <f>F286-ROUNDDOWN(SUM($E$16:E286)*20.315%,0)</f>
        <v>19405890</v>
      </c>
      <c r="I286" s="1">
        <f t="shared" ref="I286:I349" si="52">I274+1</f>
        <v>44</v>
      </c>
      <c r="J286" s="2">
        <f t="shared" si="49"/>
        <v>53021</v>
      </c>
      <c r="K286" s="32">
        <f t="shared" si="46"/>
        <v>85000</v>
      </c>
      <c r="L286" s="46">
        <f t="shared" si="47"/>
        <v>175122</v>
      </c>
      <c r="M286" s="32">
        <f t="shared" si="48"/>
        <v>42289487</v>
      </c>
      <c r="N286" s="30">
        <f>M286-ROUNDDOWN(SUM($L$16:L286)*20.315%,0)</f>
        <v>38360671</v>
      </c>
    </row>
    <row r="287" spans="2:14">
      <c r="B287" s="1">
        <f t="shared" si="51"/>
        <v>44</v>
      </c>
      <c r="C287" s="2">
        <f t="shared" si="50"/>
        <v>53052</v>
      </c>
      <c r="D287" s="32">
        <f t="shared" si="43"/>
        <v>43000</v>
      </c>
      <c r="E287" s="46">
        <f t="shared" si="44"/>
        <v>89139</v>
      </c>
      <c r="F287" s="32">
        <f t="shared" si="45"/>
        <v>21525523</v>
      </c>
      <c r="G287" s="30">
        <f>F287-ROUNDDOWN(SUM($E$16:E287)*20.315%,0)</f>
        <v>19519920</v>
      </c>
      <c r="I287" s="1">
        <f t="shared" si="52"/>
        <v>44</v>
      </c>
      <c r="J287" s="2">
        <f t="shared" si="49"/>
        <v>53052</v>
      </c>
      <c r="K287" s="32">
        <f t="shared" si="46"/>
        <v>85000</v>
      </c>
      <c r="L287" s="46">
        <f t="shared" si="47"/>
        <v>176206</v>
      </c>
      <c r="M287" s="32">
        <f t="shared" si="48"/>
        <v>42550693</v>
      </c>
      <c r="N287" s="30">
        <f>M287-ROUNDDOWN(SUM($L$16:L287)*20.315%,0)</f>
        <v>38586080</v>
      </c>
    </row>
    <row r="288" spans="2:14">
      <c r="B288" s="1">
        <f t="shared" si="51"/>
        <v>44</v>
      </c>
      <c r="C288" s="2">
        <f t="shared" si="50"/>
        <v>53082</v>
      </c>
      <c r="D288" s="32">
        <f t="shared" si="43"/>
        <v>43000</v>
      </c>
      <c r="E288" s="46">
        <f t="shared" si="44"/>
        <v>89689</v>
      </c>
      <c r="F288" s="32">
        <f t="shared" si="45"/>
        <v>21658212</v>
      </c>
      <c r="G288" s="30">
        <f>F288-ROUNDDOWN(SUM($E$16:E288)*20.315%,0)</f>
        <v>19634389</v>
      </c>
      <c r="I288" s="1">
        <f t="shared" si="52"/>
        <v>44</v>
      </c>
      <c r="J288" s="2">
        <f t="shared" si="49"/>
        <v>53082</v>
      </c>
      <c r="K288" s="32">
        <f t="shared" si="46"/>
        <v>85000</v>
      </c>
      <c r="L288" s="46">
        <f t="shared" si="47"/>
        <v>177294</v>
      </c>
      <c r="M288" s="32">
        <f t="shared" si="48"/>
        <v>42812987</v>
      </c>
      <c r="N288" s="30">
        <f>M288-ROUNDDOWN(SUM($L$16:L288)*20.315%,0)</f>
        <v>38812357</v>
      </c>
    </row>
    <row r="289" spans="2:14">
      <c r="B289" s="1">
        <f t="shared" si="51"/>
        <v>44</v>
      </c>
      <c r="C289" s="2">
        <f t="shared" si="50"/>
        <v>53113</v>
      </c>
      <c r="D289" s="32">
        <f t="shared" si="43"/>
        <v>43000</v>
      </c>
      <c r="E289" s="46">
        <f t="shared" si="44"/>
        <v>90242</v>
      </c>
      <c r="F289" s="32">
        <f t="shared" si="45"/>
        <v>21791454</v>
      </c>
      <c r="G289" s="30">
        <f>F289-ROUNDDOWN(SUM($E$16:E289)*20.315%,0)</f>
        <v>19749298</v>
      </c>
      <c r="I289" s="1">
        <f t="shared" si="52"/>
        <v>44</v>
      </c>
      <c r="J289" s="2">
        <f t="shared" si="49"/>
        <v>53113</v>
      </c>
      <c r="K289" s="32">
        <f t="shared" si="46"/>
        <v>85000</v>
      </c>
      <c r="L289" s="46">
        <f t="shared" si="47"/>
        <v>178387</v>
      </c>
      <c r="M289" s="32">
        <f t="shared" si="48"/>
        <v>43076374</v>
      </c>
      <c r="N289" s="30">
        <f>M289-ROUNDDOWN(SUM($L$16:L289)*20.315%,0)</f>
        <v>39039505</v>
      </c>
    </row>
    <row r="290" spans="2:14">
      <c r="B290" s="1">
        <f t="shared" si="51"/>
        <v>44</v>
      </c>
      <c r="C290" s="2">
        <f t="shared" si="50"/>
        <v>53143</v>
      </c>
      <c r="D290" s="32">
        <f t="shared" si="43"/>
        <v>43000</v>
      </c>
      <c r="E290" s="46">
        <f t="shared" si="44"/>
        <v>90797</v>
      </c>
      <c r="F290" s="32">
        <f t="shared" si="45"/>
        <v>21925251</v>
      </c>
      <c r="G290" s="30">
        <f>F290-ROUNDDOWN(SUM($E$16:E290)*20.315%,0)</f>
        <v>19864650</v>
      </c>
      <c r="I290" s="1">
        <f t="shared" si="52"/>
        <v>44</v>
      </c>
      <c r="J290" s="2">
        <f t="shared" si="49"/>
        <v>53143</v>
      </c>
      <c r="K290" s="32">
        <f t="shared" si="46"/>
        <v>85000</v>
      </c>
      <c r="L290" s="46">
        <f t="shared" si="47"/>
        <v>179484</v>
      </c>
      <c r="M290" s="32">
        <f t="shared" si="48"/>
        <v>43340858</v>
      </c>
      <c r="N290" s="30">
        <f>M290-ROUNDDOWN(SUM($L$16:L290)*20.315%,0)</f>
        <v>39267527</v>
      </c>
    </row>
    <row r="291" spans="2:14">
      <c r="B291" s="1">
        <f t="shared" si="51"/>
        <v>44</v>
      </c>
      <c r="C291" s="2">
        <f t="shared" si="50"/>
        <v>53174</v>
      </c>
      <c r="D291" s="32">
        <f t="shared" si="43"/>
        <v>43000</v>
      </c>
      <c r="E291" s="46">
        <f t="shared" si="44"/>
        <v>91355</v>
      </c>
      <c r="F291" s="32">
        <f t="shared" si="45"/>
        <v>22059606</v>
      </c>
      <c r="G291" s="30">
        <f>F291-ROUNDDOWN(SUM($E$16:E291)*20.315%,0)</f>
        <v>19980446</v>
      </c>
      <c r="I291" s="1">
        <f t="shared" si="52"/>
        <v>44</v>
      </c>
      <c r="J291" s="2">
        <f t="shared" si="49"/>
        <v>53174</v>
      </c>
      <c r="K291" s="32">
        <f t="shared" si="46"/>
        <v>85000</v>
      </c>
      <c r="L291" s="46">
        <f t="shared" si="47"/>
        <v>180586</v>
      </c>
      <c r="M291" s="32">
        <f t="shared" si="48"/>
        <v>43606444</v>
      </c>
      <c r="N291" s="30">
        <f>M291-ROUNDDOWN(SUM($L$16:L291)*20.315%,0)</f>
        <v>39496427</v>
      </c>
    </row>
    <row r="292" spans="2:14">
      <c r="B292" s="1">
        <f t="shared" si="51"/>
        <v>44</v>
      </c>
      <c r="C292" s="2">
        <f t="shared" si="50"/>
        <v>53205</v>
      </c>
      <c r="D292" s="32">
        <f t="shared" si="43"/>
        <v>43000</v>
      </c>
      <c r="E292" s="46">
        <f t="shared" si="44"/>
        <v>91915</v>
      </c>
      <c r="F292" s="32">
        <f t="shared" si="45"/>
        <v>22194521</v>
      </c>
      <c r="G292" s="30">
        <f>F292-ROUNDDOWN(SUM($E$16:E292)*20.315%,0)</f>
        <v>20096689</v>
      </c>
      <c r="I292" s="1">
        <f t="shared" si="52"/>
        <v>44</v>
      </c>
      <c r="J292" s="2">
        <f t="shared" si="49"/>
        <v>53205</v>
      </c>
      <c r="K292" s="32">
        <f t="shared" si="46"/>
        <v>85000</v>
      </c>
      <c r="L292" s="46">
        <f t="shared" si="47"/>
        <v>181693</v>
      </c>
      <c r="M292" s="32">
        <f t="shared" si="48"/>
        <v>43873137</v>
      </c>
      <c r="N292" s="30">
        <f>M292-ROUNDDOWN(SUM($L$16:L292)*20.315%,0)</f>
        <v>39726209</v>
      </c>
    </row>
    <row r="293" spans="2:14">
      <c r="B293" s="1">
        <f t="shared" si="51"/>
        <v>45</v>
      </c>
      <c r="C293" s="2">
        <f t="shared" si="50"/>
        <v>53235</v>
      </c>
      <c r="D293" s="32">
        <f t="shared" si="43"/>
        <v>43000</v>
      </c>
      <c r="E293" s="46">
        <f t="shared" si="44"/>
        <v>92477</v>
      </c>
      <c r="F293" s="32">
        <f t="shared" si="45"/>
        <v>22329998</v>
      </c>
      <c r="G293" s="30">
        <f>F293-ROUNDDOWN(SUM($E$16:E293)*20.315%,0)</f>
        <v>20213379</v>
      </c>
      <c r="I293" s="1">
        <f t="shared" si="52"/>
        <v>45</v>
      </c>
      <c r="J293" s="2">
        <f t="shared" si="49"/>
        <v>53235</v>
      </c>
      <c r="K293" s="32">
        <f t="shared" si="46"/>
        <v>85000</v>
      </c>
      <c r="L293" s="46">
        <f t="shared" si="47"/>
        <v>182804</v>
      </c>
      <c r="M293" s="32">
        <f t="shared" si="48"/>
        <v>44140941</v>
      </c>
      <c r="N293" s="30">
        <f>M293-ROUNDDOWN(SUM($L$16:L293)*20.315%,0)</f>
        <v>39956876</v>
      </c>
    </row>
    <row r="294" spans="2:14">
      <c r="B294" s="1">
        <f t="shared" si="51"/>
        <v>45</v>
      </c>
      <c r="C294" s="2">
        <f t="shared" si="50"/>
        <v>53266</v>
      </c>
      <c r="D294" s="32">
        <f t="shared" si="43"/>
        <v>43000</v>
      </c>
      <c r="E294" s="46">
        <f t="shared" si="44"/>
        <v>93041</v>
      </c>
      <c r="F294" s="32">
        <f t="shared" si="45"/>
        <v>22466039</v>
      </c>
      <c r="G294" s="30">
        <f>F294-ROUNDDOWN(SUM($E$16:E294)*20.315%,0)</f>
        <v>20330519</v>
      </c>
      <c r="I294" s="1">
        <f t="shared" si="52"/>
        <v>45</v>
      </c>
      <c r="J294" s="2">
        <f t="shared" si="49"/>
        <v>53266</v>
      </c>
      <c r="K294" s="32">
        <f t="shared" si="46"/>
        <v>85000</v>
      </c>
      <c r="L294" s="46">
        <f t="shared" si="47"/>
        <v>183920</v>
      </c>
      <c r="M294" s="32">
        <f t="shared" si="48"/>
        <v>44409861</v>
      </c>
      <c r="N294" s="30">
        <f>M294-ROUNDDOWN(SUM($L$16:L294)*20.315%,0)</f>
        <v>40188433</v>
      </c>
    </row>
    <row r="295" spans="2:14">
      <c r="B295" s="1">
        <f t="shared" si="51"/>
        <v>45</v>
      </c>
      <c r="C295" s="2">
        <f t="shared" si="50"/>
        <v>53296</v>
      </c>
      <c r="D295" s="32">
        <f t="shared" si="43"/>
        <v>43000</v>
      </c>
      <c r="E295" s="46">
        <f t="shared" si="44"/>
        <v>93608</v>
      </c>
      <c r="F295" s="32">
        <f t="shared" si="45"/>
        <v>22602647</v>
      </c>
      <c r="G295" s="30">
        <f>F295-ROUNDDOWN(SUM($E$16:E295)*20.315%,0)</f>
        <v>20448110</v>
      </c>
      <c r="I295" s="1">
        <f t="shared" si="52"/>
        <v>45</v>
      </c>
      <c r="J295" s="2">
        <f t="shared" si="49"/>
        <v>53296</v>
      </c>
      <c r="K295" s="32">
        <f t="shared" si="46"/>
        <v>85000</v>
      </c>
      <c r="L295" s="46">
        <f t="shared" si="47"/>
        <v>185041</v>
      </c>
      <c r="M295" s="32">
        <f t="shared" si="48"/>
        <v>44679902</v>
      </c>
      <c r="N295" s="30">
        <f>M295-ROUNDDOWN(SUM($L$16:L295)*20.315%,0)</f>
        <v>40420883</v>
      </c>
    </row>
    <row r="296" spans="2:14">
      <c r="B296" s="1">
        <f t="shared" si="51"/>
        <v>45</v>
      </c>
      <c r="C296" s="2">
        <f t="shared" si="50"/>
        <v>53327</v>
      </c>
      <c r="D296" s="32">
        <f t="shared" si="43"/>
        <v>43000</v>
      </c>
      <c r="E296" s="46">
        <f t="shared" si="44"/>
        <v>94177</v>
      </c>
      <c r="F296" s="32">
        <f t="shared" si="45"/>
        <v>22739824</v>
      </c>
      <c r="G296" s="30">
        <f>F296-ROUNDDOWN(SUM($E$16:E296)*20.315%,0)</f>
        <v>20566155</v>
      </c>
      <c r="I296" s="1">
        <f t="shared" si="52"/>
        <v>45</v>
      </c>
      <c r="J296" s="2">
        <f t="shared" si="49"/>
        <v>53327</v>
      </c>
      <c r="K296" s="32">
        <f t="shared" si="46"/>
        <v>85000</v>
      </c>
      <c r="L296" s="46">
        <f t="shared" si="47"/>
        <v>186166</v>
      </c>
      <c r="M296" s="32">
        <f t="shared" si="48"/>
        <v>44951068</v>
      </c>
      <c r="N296" s="30">
        <f>M296-ROUNDDOWN(SUM($L$16:L296)*20.315%,0)</f>
        <v>40654229</v>
      </c>
    </row>
    <row r="297" spans="2:14">
      <c r="B297" s="1">
        <f t="shared" si="51"/>
        <v>45</v>
      </c>
      <c r="C297" s="2">
        <f t="shared" si="50"/>
        <v>53358</v>
      </c>
      <c r="D297" s="32">
        <f t="shared" si="43"/>
        <v>43000</v>
      </c>
      <c r="E297" s="46">
        <f t="shared" si="44"/>
        <v>94749</v>
      </c>
      <c r="F297" s="32">
        <f t="shared" si="45"/>
        <v>22877573</v>
      </c>
      <c r="G297" s="30">
        <f>F297-ROUNDDOWN(SUM($E$16:E297)*20.315%,0)</f>
        <v>20684656</v>
      </c>
      <c r="I297" s="1">
        <f t="shared" si="52"/>
        <v>45</v>
      </c>
      <c r="J297" s="2">
        <f t="shared" si="49"/>
        <v>53358</v>
      </c>
      <c r="K297" s="32">
        <f t="shared" si="46"/>
        <v>85000</v>
      </c>
      <c r="L297" s="46">
        <f t="shared" si="47"/>
        <v>187296</v>
      </c>
      <c r="M297" s="32">
        <f t="shared" si="48"/>
        <v>45223364</v>
      </c>
      <c r="N297" s="30">
        <f>M297-ROUNDDOWN(SUM($L$16:L297)*20.315%,0)</f>
        <v>40888476</v>
      </c>
    </row>
    <row r="298" spans="2:14">
      <c r="B298" s="1">
        <f t="shared" si="51"/>
        <v>45</v>
      </c>
      <c r="C298" s="2">
        <f t="shared" si="50"/>
        <v>53386</v>
      </c>
      <c r="D298" s="32">
        <f t="shared" si="43"/>
        <v>43000</v>
      </c>
      <c r="E298" s="46">
        <f t="shared" si="44"/>
        <v>95323</v>
      </c>
      <c r="F298" s="32">
        <f t="shared" si="45"/>
        <v>23015896</v>
      </c>
      <c r="G298" s="30">
        <f>F298-ROUNDDOWN(SUM($E$16:E298)*20.315%,0)</f>
        <v>20803614</v>
      </c>
      <c r="I298" s="1">
        <f t="shared" si="52"/>
        <v>45</v>
      </c>
      <c r="J298" s="2">
        <f t="shared" si="49"/>
        <v>53386</v>
      </c>
      <c r="K298" s="32">
        <f t="shared" si="46"/>
        <v>85000</v>
      </c>
      <c r="L298" s="46">
        <f t="shared" si="47"/>
        <v>188430</v>
      </c>
      <c r="M298" s="32">
        <f t="shared" si="48"/>
        <v>45496794</v>
      </c>
      <c r="N298" s="30">
        <f>M298-ROUNDDOWN(SUM($L$16:L298)*20.315%,0)</f>
        <v>41123626</v>
      </c>
    </row>
    <row r="299" spans="2:14">
      <c r="B299" s="1">
        <f t="shared" si="51"/>
        <v>45</v>
      </c>
      <c r="C299" s="2">
        <f t="shared" si="50"/>
        <v>53417</v>
      </c>
      <c r="D299" s="32">
        <f t="shared" si="43"/>
        <v>43000</v>
      </c>
      <c r="E299" s="46">
        <f t="shared" si="44"/>
        <v>95899</v>
      </c>
      <c r="F299" s="32">
        <f t="shared" si="45"/>
        <v>23154795</v>
      </c>
      <c r="G299" s="30">
        <f>F299-ROUNDDOWN(SUM($E$16:E299)*20.315%,0)</f>
        <v>20923031</v>
      </c>
      <c r="I299" s="1">
        <f t="shared" si="52"/>
        <v>45</v>
      </c>
      <c r="J299" s="2">
        <f t="shared" si="49"/>
        <v>53417</v>
      </c>
      <c r="K299" s="32">
        <f t="shared" si="46"/>
        <v>85000</v>
      </c>
      <c r="L299" s="46">
        <f t="shared" si="47"/>
        <v>189569</v>
      </c>
      <c r="M299" s="32">
        <f t="shared" si="48"/>
        <v>45771363</v>
      </c>
      <c r="N299" s="30">
        <f>M299-ROUNDDOWN(SUM($L$16:L299)*20.315%,0)</f>
        <v>41359684</v>
      </c>
    </row>
    <row r="300" spans="2:14">
      <c r="B300" s="1">
        <f t="shared" si="51"/>
        <v>45</v>
      </c>
      <c r="C300" s="2">
        <f t="shared" si="50"/>
        <v>53447</v>
      </c>
      <c r="D300" s="32">
        <f t="shared" si="43"/>
        <v>43000</v>
      </c>
      <c r="E300" s="46">
        <f t="shared" si="44"/>
        <v>96478</v>
      </c>
      <c r="F300" s="32">
        <f t="shared" si="45"/>
        <v>23294273</v>
      </c>
      <c r="G300" s="30">
        <f>F300-ROUNDDOWN(SUM($E$16:E300)*20.315%,0)</f>
        <v>21042910</v>
      </c>
      <c r="I300" s="1">
        <f t="shared" si="52"/>
        <v>45</v>
      </c>
      <c r="J300" s="2">
        <f t="shared" si="49"/>
        <v>53447</v>
      </c>
      <c r="K300" s="32">
        <f t="shared" si="46"/>
        <v>85000</v>
      </c>
      <c r="L300" s="46">
        <f t="shared" si="47"/>
        <v>190714</v>
      </c>
      <c r="M300" s="32">
        <f t="shared" si="48"/>
        <v>46047077</v>
      </c>
      <c r="N300" s="30">
        <f>M300-ROUNDDOWN(SUM($L$16:L300)*20.315%,0)</f>
        <v>41596655</v>
      </c>
    </row>
    <row r="301" spans="2:14">
      <c r="B301" s="1">
        <f t="shared" si="51"/>
        <v>45</v>
      </c>
      <c r="C301" s="2">
        <f t="shared" si="50"/>
        <v>53478</v>
      </c>
      <c r="D301" s="32">
        <f t="shared" si="43"/>
        <v>43000</v>
      </c>
      <c r="E301" s="46">
        <f t="shared" si="44"/>
        <v>97059</v>
      </c>
      <c r="F301" s="32">
        <f t="shared" si="45"/>
        <v>23434332</v>
      </c>
      <c r="G301" s="30">
        <f>F301-ROUNDDOWN(SUM($E$16:E301)*20.315%,0)</f>
        <v>21163251</v>
      </c>
      <c r="I301" s="1">
        <f t="shared" si="52"/>
        <v>45</v>
      </c>
      <c r="J301" s="2">
        <f t="shared" si="49"/>
        <v>53478</v>
      </c>
      <c r="K301" s="32">
        <f t="shared" si="46"/>
        <v>85000</v>
      </c>
      <c r="L301" s="46">
        <f t="shared" si="47"/>
        <v>191862</v>
      </c>
      <c r="M301" s="32">
        <f t="shared" si="48"/>
        <v>46323939</v>
      </c>
      <c r="N301" s="30">
        <f>M301-ROUNDDOWN(SUM($L$16:L301)*20.315%,0)</f>
        <v>41834540</v>
      </c>
    </row>
    <row r="302" spans="2:14">
      <c r="B302" s="1">
        <f t="shared" si="51"/>
        <v>45</v>
      </c>
      <c r="C302" s="2">
        <f t="shared" si="50"/>
        <v>53508</v>
      </c>
      <c r="D302" s="32">
        <f t="shared" si="43"/>
        <v>43000</v>
      </c>
      <c r="E302" s="46">
        <f t="shared" si="44"/>
        <v>97643</v>
      </c>
      <c r="F302" s="32">
        <f t="shared" si="45"/>
        <v>23574975</v>
      </c>
      <c r="G302" s="30">
        <f>F302-ROUNDDOWN(SUM($E$16:E302)*20.315%,0)</f>
        <v>21284058</v>
      </c>
      <c r="I302" s="1">
        <f t="shared" si="52"/>
        <v>45</v>
      </c>
      <c r="J302" s="2">
        <f t="shared" si="49"/>
        <v>53508</v>
      </c>
      <c r="K302" s="32">
        <f t="shared" si="46"/>
        <v>85000</v>
      </c>
      <c r="L302" s="46">
        <f t="shared" si="47"/>
        <v>193016</v>
      </c>
      <c r="M302" s="32">
        <f t="shared" si="48"/>
        <v>46601955</v>
      </c>
      <c r="N302" s="30">
        <f>M302-ROUNDDOWN(SUM($L$16:L302)*20.315%,0)</f>
        <v>42073345</v>
      </c>
    </row>
    <row r="303" spans="2:14">
      <c r="B303" s="1">
        <f t="shared" si="51"/>
        <v>45</v>
      </c>
      <c r="C303" s="2">
        <f t="shared" si="50"/>
        <v>53539</v>
      </c>
      <c r="D303" s="32">
        <f t="shared" si="43"/>
        <v>43000</v>
      </c>
      <c r="E303" s="46">
        <f t="shared" si="44"/>
        <v>98229</v>
      </c>
      <c r="F303" s="32">
        <f t="shared" si="45"/>
        <v>23716204</v>
      </c>
      <c r="G303" s="30">
        <f>F303-ROUNDDOWN(SUM($E$16:E303)*20.315%,0)</f>
        <v>21405332</v>
      </c>
      <c r="I303" s="1">
        <f t="shared" si="52"/>
        <v>45</v>
      </c>
      <c r="J303" s="2">
        <f t="shared" si="49"/>
        <v>53539</v>
      </c>
      <c r="K303" s="32">
        <f t="shared" si="46"/>
        <v>85000</v>
      </c>
      <c r="L303" s="46">
        <f t="shared" si="47"/>
        <v>194174</v>
      </c>
      <c r="M303" s="32">
        <f t="shared" si="48"/>
        <v>46881129</v>
      </c>
      <c r="N303" s="30">
        <f>M303-ROUNDDOWN(SUM($L$16:L303)*20.315%,0)</f>
        <v>42313072</v>
      </c>
    </row>
    <row r="304" spans="2:14">
      <c r="B304" s="1">
        <f t="shared" si="51"/>
        <v>45</v>
      </c>
      <c r="C304" s="2">
        <f t="shared" si="50"/>
        <v>53570</v>
      </c>
      <c r="D304" s="32">
        <f t="shared" si="43"/>
        <v>43000</v>
      </c>
      <c r="E304" s="46">
        <f t="shared" si="44"/>
        <v>98817</v>
      </c>
      <c r="F304" s="32">
        <f t="shared" si="45"/>
        <v>23858021</v>
      </c>
      <c r="G304" s="30">
        <f>F304-ROUNDDOWN(SUM($E$16:E304)*20.315%,0)</f>
        <v>21527074</v>
      </c>
      <c r="I304" s="1">
        <f t="shared" si="52"/>
        <v>45</v>
      </c>
      <c r="J304" s="2">
        <f t="shared" si="49"/>
        <v>53570</v>
      </c>
      <c r="K304" s="32">
        <f t="shared" si="46"/>
        <v>85000</v>
      </c>
      <c r="L304" s="46">
        <f t="shared" si="47"/>
        <v>195338</v>
      </c>
      <c r="M304" s="32">
        <f t="shared" si="48"/>
        <v>47161467</v>
      </c>
      <c r="N304" s="30">
        <f>M304-ROUNDDOWN(SUM($L$16:L304)*20.315%,0)</f>
        <v>42553727</v>
      </c>
    </row>
    <row r="305" spans="2:14">
      <c r="B305" s="1">
        <f t="shared" si="51"/>
        <v>46</v>
      </c>
      <c r="C305" s="2">
        <f t="shared" si="50"/>
        <v>53600</v>
      </c>
      <c r="D305" s="32">
        <f t="shared" si="43"/>
        <v>43000</v>
      </c>
      <c r="E305" s="46">
        <f t="shared" si="44"/>
        <v>99408</v>
      </c>
      <c r="F305" s="32">
        <f t="shared" si="45"/>
        <v>24000429</v>
      </c>
      <c r="G305" s="30">
        <f>F305-ROUNDDOWN(SUM($E$16:E305)*20.315%,0)</f>
        <v>21649287</v>
      </c>
      <c r="I305" s="1">
        <f t="shared" si="52"/>
        <v>46</v>
      </c>
      <c r="J305" s="2">
        <f t="shared" si="49"/>
        <v>53600</v>
      </c>
      <c r="K305" s="32">
        <f t="shared" si="46"/>
        <v>85000</v>
      </c>
      <c r="L305" s="46">
        <f t="shared" si="47"/>
        <v>196506</v>
      </c>
      <c r="M305" s="32">
        <f t="shared" si="48"/>
        <v>47442973</v>
      </c>
      <c r="N305" s="30">
        <f>M305-ROUNDDOWN(SUM($L$16:L305)*20.315%,0)</f>
        <v>42795313</v>
      </c>
    </row>
    <row r="306" spans="2:14">
      <c r="B306" s="1">
        <f t="shared" si="51"/>
        <v>46</v>
      </c>
      <c r="C306" s="2">
        <f t="shared" si="50"/>
        <v>53631</v>
      </c>
      <c r="D306" s="32">
        <f t="shared" si="43"/>
        <v>43000</v>
      </c>
      <c r="E306" s="46">
        <f t="shared" si="44"/>
        <v>100001</v>
      </c>
      <c r="F306" s="32">
        <f t="shared" si="45"/>
        <v>24143430</v>
      </c>
      <c r="G306" s="30">
        <f>F306-ROUNDDOWN(SUM($E$16:E306)*20.315%,0)</f>
        <v>21771973</v>
      </c>
      <c r="I306" s="1">
        <f t="shared" si="52"/>
        <v>46</v>
      </c>
      <c r="J306" s="2">
        <f t="shared" si="49"/>
        <v>53631</v>
      </c>
      <c r="K306" s="32">
        <f t="shared" si="46"/>
        <v>85000</v>
      </c>
      <c r="L306" s="46">
        <f t="shared" si="47"/>
        <v>197679</v>
      </c>
      <c r="M306" s="32">
        <f t="shared" si="48"/>
        <v>47725652</v>
      </c>
      <c r="N306" s="30">
        <f>M306-ROUNDDOWN(SUM($L$16:L306)*20.315%,0)</f>
        <v>43037834</v>
      </c>
    </row>
    <row r="307" spans="2:14">
      <c r="B307" s="1">
        <f t="shared" si="51"/>
        <v>46</v>
      </c>
      <c r="C307" s="2">
        <f t="shared" si="50"/>
        <v>53661</v>
      </c>
      <c r="D307" s="32">
        <f t="shared" si="43"/>
        <v>43000</v>
      </c>
      <c r="E307" s="46">
        <f t="shared" si="44"/>
        <v>100597</v>
      </c>
      <c r="F307" s="32">
        <f t="shared" si="45"/>
        <v>24287027</v>
      </c>
      <c r="G307" s="30">
        <f>F307-ROUNDDOWN(SUM($E$16:E307)*20.315%,0)</f>
        <v>21895134</v>
      </c>
      <c r="I307" s="1">
        <f t="shared" si="52"/>
        <v>46</v>
      </c>
      <c r="J307" s="2">
        <f t="shared" si="49"/>
        <v>53661</v>
      </c>
      <c r="K307" s="32">
        <f t="shared" si="46"/>
        <v>85000</v>
      </c>
      <c r="L307" s="46">
        <f t="shared" si="47"/>
        <v>198856</v>
      </c>
      <c r="M307" s="32">
        <f t="shared" si="48"/>
        <v>48009508</v>
      </c>
      <c r="N307" s="30">
        <f>M307-ROUNDDOWN(SUM($L$16:L307)*20.315%,0)</f>
        <v>43281292</v>
      </c>
    </row>
    <row r="308" spans="2:14">
      <c r="B308" s="1">
        <f t="shared" si="51"/>
        <v>46</v>
      </c>
      <c r="C308" s="2">
        <f t="shared" si="50"/>
        <v>53692</v>
      </c>
      <c r="D308" s="32">
        <f t="shared" si="43"/>
        <v>43000</v>
      </c>
      <c r="E308" s="46">
        <f t="shared" si="44"/>
        <v>101195</v>
      </c>
      <c r="F308" s="32">
        <f t="shared" si="45"/>
        <v>24431222</v>
      </c>
      <c r="G308" s="30">
        <f>F308-ROUNDDOWN(SUM($E$16:E308)*20.315%,0)</f>
        <v>22018771</v>
      </c>
      <c r="I308" s="1">
        <f t="shared" si="52"/>
        <v>46</v>
      </c>
      <c r="J308" s="2">
        <f t="shared" si="49"/>
        <v>53692</v>
      </c>
      <c r="K308" s="32">
        <f t="shared" si="46"/>
        <v>85000</v>
      </c>
      <c r="L308" s="46">
        <f t="shared" si="47"/>
        <v>200039</v>
      </c>
      <c r="M308" s="32">
        <f t="shared" si="48"/>
        <v>48294547</v>
      </c>
      <c r="N308" s="30">
        <f>M308-ROUNDDOWN(SUM($L$16:L308)*20.315%,0)</f>
        <v>43525693</v>
      </c>
    </row>
    <row r="309" spans="2:14">
      <c r="B309" s="1">
        <f t="shared" si="51"/>
        <v>46</v>
      </c>
      <c r="C309" s="2">
        <f t="shared" si="50"/>
        <v>53723</v>
      </c>
      <c r="D309" s="32">
        <f t="shared" si="43"/>
        <v>43000</v>
      </c>
      <c r="E309" s="46">
        <f t="shared" si="44"/>
        <v>101796</v>
      </c>
      <c r="F309" s="32">
        <f t="shared" si="45"/>
        <v>24576018</v>
      </c>
      <c r="G309" s="30">
        <f>F309-ROUNDDOWN(SUM($E$16:E309)*20.315%,0)</f>
        <v>22142887</v>
      </c>
      <c r="I309" s="1">
        <f t="shared" si="52"/>
        <v>46</v>
      </c>
      <c r="J309" s="2">
        <f t="shared" si="49"/>
        <v>53723</v>
      </c>
      <c r="K309" s="32">
        <f t="shared" si="46"/>
        <v>85000</v>
      </c>
      <c r="L309" s="46">
        <f t="shared" si="47"/>
        <v>201227</v>
      </c>
      <c r="M309" s="32">
        <f t="shared" si="48"/>
        <v>48580774</v>
      </c>
      <c r="N309" s="30">
        <f>M309-ROUNDDOWN(SUM($L$16:L309)*20.315%,0)</f>
        <v>43771041</v>
      </c>
    </row>
    <row r="310" spans="2:14">
      <c r="B310" s="1">
        <f t="shared" si="51"/>
        <v>46</v>
      </c>
      <c r="C310" s="2">
        <f t="shared" si="50"/>
        <v>53751</v>
      </c>
      <c r="D310" s="32">
        <f t="shared" si="43"/>
        <v>43000</v>
      </c>
      <c r="E310" s="46">
        <f t="shared" si="44"/>
        <v>102400</v>
      </c>
      <c r="F310" s="32">
        <f t="shared" si="45"/>
        <v>24721418</v>
      </c>
      <c r="G310" s="30">
        <f>F310-ROUNDDOWN(SUM($E$16:E310)*20.315%,0)</f>
        <v>22267485</v>
      </c>
      <c r="I310" s="1">
        <f t="shared" si="52"/>
        <v>46</v>
      </c>
      <c r="J310" s="2">
        <f t="shared" si="49"/>
        <v>53751</v>
      </c>
      <c r="K310" s="32">
        <f t="shared" si="46"/>
        <v>85000</v>
      </c>
      <c r="L310" s="46">
        <f t="shared" si="47"/>
        <v>202419</v>
      </c>
      <c r="M310" s="32">
        <f t="shared" si="48"/>
        <v>48868193</v>
      </c>
      <c r="N310" s="30">
        <f>M310-ROUNDDOWN(SUM($L$16:L310)*20.315%,0)</f>
        <v>44017339</v>
      </c>
    </row>
    <row r="311" spans="2:14">
      <c r="B311" s="1">
        <f t="shared" si="51"/>
        <v>46</v>
      </c>
      <c r="C311" s="2">
        <f t="shared" si="50"/>
        <v>53782</v>
      </c>
      <c r="D311" s="32">
        <f t="shared" si="43"/>
        <v>43000</v>
      </c>
      <c r="E311" s="46">
        <f t="shared" si="44"/>
        <v>103005</v>
      </c>
      <c r="F311" s="32">
        <f t="shared" si="45"/>
        <v>24867423</v>
      </c>
      <c r="G311" s="30">
        <f>F311-ROUNDDOWN(SUM($E$16:E311)*20.315%,0)</f>
        <v>22392564</v>
      </c>
      <c r="I311" s="1">
        <f t="shared" si="52"/>
        <v>46</v>
      </c>
      <c r="J311" s="2">
        <f t="shared" si="49"/>
        <v>53782</v>
      </c>
      <c r="K311" s="32">
        <f t="shared" si="46"/>
        <v>85000</v>
      </c>
      <c r="L311" s="46">
        <f t="shared" si="47"/>
        <v>203617</v>
      </c>
      <c r="M311" s="32">
        <f t="shared" si="48"/>
        <v>49156810</v>
      </c>
      <c r="N311" s="30">
        <f>M311-ROUNDDOWN(SUM($L$16:L311)*20.315%,0)</f>
        <v>44264591</v>
      </c>
    </row>
    <row r="312" spans="2:14">
      <c r="B312" s="1">
        <f t="shared" si="51"/>
        <v>46</v>
      </c>
      <c r="C312" s="2">
        <f t="shared" si="50"/>
        <v>53812</v>
      </c>
      <c r="D312" s="32">
        <f t="shared" si="43"/>
        <v>43000</v>
      </c>
      <c r="E312" s="46">
        <f t="shared" si="44"/>
        <v>103614</v>
      </c>
      <c r="F312" s="32">
        <f t="shared" si="45"/>
        <v>25014037</v>
      </c>
      <c r="G312" s="30">
        <f>F312-ROUNDDOWN(SUM($E$16:E312)*20.315%,0)</f>
        <v>22518129</v>
      </c>
      <c r="I312" s="1">
        <f t="shared" si="52"/>
        <v>46</v>
      </c>
      <c r="J312" s="2">
        <f t="shared" si="49"/>
        <v>53812</v>
      </c>
      <c r="K312" s="32">
        <f t="shared" si="46"/>
        <v>85000</v>
      </c>
      <c r="L312" s="46">
        <f t="shared" si="47"/>
        <v>204820</v>
      </c>
      <c r="M312" s="32">
        <f t="shared" si="48"/>
        <v>49446630</v>
      </c>
      <c r="N312" s="30">
        <f>M312-ROUNDDOWN(SUM($L$16:L312)*20.315%,0)</f>
        <v>44512802</v>
      </c>
    </row>
    <row r="313" spans="2:14">
      <c r="B313" s="1">
        <f t="shared" si="51"/>
        <v>46</v>
      </c>
      <c r="C313" s="2">
        <f t="shared" si="50"/>
        <v>53843</v>
      </c>
      <c r="D313" s="32">
        <f t="shared" si="43"/>
        <v>43000</v>
      </c>
      <c r="E313" s="46">
        <f t="shared" si="44"/>
        <v>104225</v>
      </c>
      <c r="F313" s="32">
        <f t="shared" si="45"/>
        <v>25161262</v>
      </c>
      <c r="G313" s="30">
        <f>F313-ROUNDDOWN(SUM($E$16:E313)*20.315%,0)</f>
        <v>22644181</v>
      </c>
      <c r="I313" s="1">
        <f t="shared" si="52"/>
        <v>46</v>
      </c>
      <c r="J313" s="2">
        <f t="shared" si="49"/>
        <v>53843</v>
      </c>
      <c r="K313" s="32">
        <f t="shared" si="46"/>
        <v>85000</v>
      </c>
      <c r="L313" s="46">
        <f t="shared" si="47"/>
        <v>206027</v>
      </c>
      <c r="M313" s="32">
        <f t="shared" si="48"/>
        <v>49737657</v>
      </c>
      <c r="N313" s="30">
        <f>M313-ROUNDDOWN(SUM($L$16:L313)*20.315%,0)</f>
        <v>44761974</v>
      </c>
    </row>
    <row r="314" spans="2:14">
      <c r="B314" s="1">
        <f t="shared" si="51"/>
        <v>46</v>
      </c>
      <c r="C314" s="2">
        <f t="shared" si="50"/>
        <v>53873</v>
      </c>
      <c r="D314" s="32">
        <f t="shared" si="43"/>
        <v>43000</v>
      </c>
      <c r="E314" s="46">
        <f t="shared" si="44"/>
        <v>104838</v>
      </c>
      <c r="F314" s="32">
        <f t="shared" si="45"/>
        <v>25309100</v>
      </c>
      <c r="G314" s="30">
        <f>F314-ROUNDDOWN(SUM($E$16:E314)*20.315%,0)</f>
        <v>22770721</v>
      </c>
      <c r="I314" s="1">
        <f t="shared" si="52"/>
        <v>46</v>
      </c>
      <c r="J314" s="2">
        <f t="shared" si="49"/>
        <v>53873</v>
      </c>
      <c r="K314" s="32">
        <f t="shared" si="46"/>
        <v>85000</v>
      </c>
      <c r="L314" s="46">
        <f t="shared" si="47"/>
        <v>207240</v>
      </c>
      <c r="M314" s="32">
        <f t="shared" si="48"/>
        <v>50029897</v>
      </c>
      <c r="N314" s="30">
        <f>M314-ROUNDDOWN(SUM($L$16:L314)*20.315%,0)</f>
        <v>45012113</v>
      </c>
    </row>
    <row r="315" spans="2:14">
      <c r="B315" s="1">
        <f t="shared" si="51"/>
        <v>46</v>
      </c>
      <c r="C315" s="2">
        <f t="shared" si="50"/>
        <v>53904</v>
      </c>
      <c r="D315" s="32">
        <f t="shared" si="43"/>
        <v>43000</v>
      </c>
      <c r="E315" s="46">
        <f t="shared" si="44"/>
        <v>105454</v>
      </c>
      <c r="F315" s="32">
        <f t="shared" si="45"/>
        <v>25457554</v>
      </c>
      <c r="G315" s="30">
        <f>F315-ROUNDDOWN(SUM($E$16:E315)*20.315%,0)</f>
        <v>22897752</v>
      </c>
      <c r="I315" s="1">
        <f t="shared" si="52"/>
        <v>46</v>
      </c>
      <c r="J315" s="2">
        <f t="shared" si="49"/>
        <v>53904</v>
      </c>
      <c r="K315" s="32">
        <f t="shared" si="46"/>
        <v>85000</v>
      </c>
      <c r="L315" s="46">
        <f t="shared" si="47"/>
        <v>208457</v>
      </c>
      <c r="M315" s="32">
        <f t="shared" si="48"/>
        <v>50323354</v>
      </c>
      <c r="N315" s="30">
        <f>M315-ROUNDDOWN(SUM($L$16:L315)*20.315%,0)</f>
        <v>45263222</v>
      </c>
    </row>
    <row r="316" spans="2:14">
      <c r="B316" s="1">
        <f t="shared" si="51"/>
        <v>46</v>
      </c>
      <c r="C316" s="2">
        <f t="shared" si="50"/>
        <v>53935</v>
      </c>
      <c r="D316" s="32">
        <f t="shared" si="43"/>
        <v>43000</v>
      </c>
      <c r="E316" s="46">
        <f t="shared" si="44"/>
        <v>106073</v>
      </c>
      <c r="F316" s="32">
        <f t="shared" si="45"/>
        <v>25606627</v>
      </c>
      <c r="G316" s="30">
        <f>F316-ROUNDDOWN(SUM($E$16:E316)*20.315%,0)</f>
        <v>23025276</v>
      </c>
      <c r="I316" s="1">
        <f t="shared" si="52"/>
        <v>46</v>
      </c>
      <c r="J316" s="2">
        <f t="shared" si="49"/>
        <v>53935</v>
      </c>
      <c r="K316" s="32">
        <f t="shared" si="46"/>
        <v>85000</v>
      </c>
      <c r="L316" s="46">
        <f t="shared" si="47"/>
        <v>209680</v>
      </c>
      <c r="M316" s="32">
        <f t="shared" si="48"/>
        <v>50618034</v>
      </c>
      <c r="N316" s="30">
        <f>M316-ROUNDDOWN(SUM($L$16:L316)*20.315%,0)</f>
        <v>45515306</v>
      </c>
    </row>
    <row r="317" spans="2:14">
      <c r="B317" s="1">
        <f t="shared" si="51"/>
        <v>47</v>
      </c>
      <c r="C317" s="2">
        <f t="shared" si="50"/>
        <v>53965</v>
      </c>
      <c r="D317" s="32">
        <f t="shared" si="43"/>
        <v>43000</v>
      </c>
      <c r="E317" s="46">
        <f t="shared" si="44"/>
        <v>106694</v>
      </c>
      <c r="F317" s="32">
        <f t="shared" si="45"/>
        <v>25756321</v>
      </c>
      <c r="G317" s="30">
        <f>F317-ROUNDDOWN(SUM($E$16:E317)*20.315%,0)</f>
        <v>23153295</v>
      </c>
      <c r="I317" s="1">
        <f t="shared" si="52"/>
        <v>47</v>
      </c>
      <c r="J317" s="2">
        <f t="shared" si="49"/>
        <v>53965</v>
      </c>
      <c r="K317" s="32">
        <f t="shared" si="46"/>
        <v>85000</v>
      </c>
      <c r="L317" s="46">
        <f t="shared" si="47"/>
        <v>210908</v>
      </c>
      <c r="M317" s="32">
        <f t="shared" si="48"/>
        <v>50913942</v>
      </c>
      <c r="N317" s="30">
        <f>M317-ROUNDDOWN(SUM($L$16:L317)*20.315%,0)</f>
        <v>45768368</v>
      </c>
    </row>
    <row r="318" spans="2:14">
      <c r="B318" s="1">
        <f t="shared" si="51"/>
        <v>47</v>
      </c>
      <c r="C318" s="2">
        <f t="shared" si="50"/>
        <v>53996</v>
      </c>
      <c r="D318" s="32">
        <f t="shared" si="43"/>
        <v>43000</v>
      </c>
      <c r="E318" s="46">
        <f t="shared" si="44"/>
        <v>107318</v>
      </c>
      <c r="F318" s="32">
        <f t="shared" si="45"/>
        <v>25906639</v>
      </c>
      <c r="G318" s="30">
        <f>F318-ROUNDDOWN(SUM($E$16:E318)*20.315%,0)</f>
        <v>23281812</v>
      </c>
      <c r="I318" s="1">
        <f t="shared" si="52"/>
        <v>47</v>
      </c>
      <c r="J318" s="2">
        <f t="shared" si="49"/>
        <v>53996</v>
      </c>
      <c r="K318" s="32">
        <f t="shared" si="46"/>
        <v>85000</v>
      </c>
      <c r="L318" s="46">
        <f t="shared" si="47"/>
        <v>212141</v>
      </c>
      <c r="M318" s="32">
        <f t="shared" si="48"/>
        <v>51211083</v>
      </c>
      <c r="N318" s="30">
        <f>M318-ROUNDDOWN(SUM($L$16:L318)*20.315%,0)</f>
        <v>46022412</v>
      </c>
    </row>
    <row r="319" spans="2:14">
      <c r="B319" s="1">
        <f t="shared" si="51"/>
        <v>47</v>
      </c>
      <c r="C319" s="2">
        <f t="shared" si="50"/>
        <v>54026</v>
      </c>
      <c r="D319" s="32">
        <f t="shared" si="43"/>
        <v>43000</v>
      </c>
      <c r="E319" s="46">
        <f t="shared" si="44"/>
        <v>107944</v>
      </c>
      <c r="F319" s="32">
        <f t="shared" si="45"/>
        <v>26057583</v>
      </c>
      <c r="G319" s="30">
        <f>F319-ROUNDDOWN(SUM($E$16:E319)*20.315%,0)</f>
        <v>23410827</v>
      </c>
      <c r="I319" s="1">
        <f t="shared" si="52"/>
        <v>47</v>
      </c>
      <c r="J319" s="2">
        <f t="shared" si="49"/>
        <v>54026</v>
      </c>
      <c r="K319" s="32">
        <f t="shared" si="46"/>
        <v>85000</v>
      </c>
      <c r="L319" s="46">
        <f t="shared" si="47"/>
        <v>213379</v>
      </c>
      <c r="M319" s="32">
        <f t="shared" si="48"/>
        <v>51509462</v>
      </c>
      <c r="N319" s="30">
        <f>M319-ROUNDDOWN(SUM($L$16:L319)*20.315%,0)</f>
        <v>46277444</v>
      </c>
    </row>
    <row r="320" spans="2:14">
      <c r="B320" s="1">
        <f t="shared" si="51"/>
        <v>47</v>
      </c>
      <c r="C320" s="2">
        <f t="shared" si="50"/>
        <v>54057</v>
      </c>
      <c r="D320" s="32">
        <f t="shared" si="43"/>
        <v>43000</v>
      </c>
      <c r="E320" s="46">
        <f t="shared" si="44"/>
        <v>108573</v>
      </c>
      <c r="F320" s="32">
        <f t="shared" si="45"/>
        <v>26209156</v>
      </c>
      <c r="G320" s="30">
        <f>F320-ROUNDDOWN(SUM($E$16:E320)*20.315%,0)</f>
        <v>23540343</v>
      </c>
      <c r="I320" s="1">
        <f t="shared" si="52"/>
        <v>47</v>
      </c>
      <c r="J320" s="2">
        <f t="shared" si="49"/>
        <v>54057</v>
      </c>
      <c r="K320" s="32">
        <f t="shared" si="46"/>
        <v>85000</v>
      </c>
      <c r="L320" s="46">
        <f t="shared" si="47"/>
        <v>214622</v>
      </c>
      <c r="M320" s="32">
        <f t="shared" si="48"/>
        <v>51809084</v>
      </c>
      <c r="N320" s="30">
        <f>M320-ROUNDDOWN(SUM($L$16:L320)*20.315%,0)</f>
        <v>46533465</v>
      </c>
    </row>
    <row r="321" spans="2:14">
      <c r="B321" s="1">
        <f t="shared" si="51"/>
        <v>47</v>
      </c>
      <c r="C321" s="2">
        <f t="shared" si="50"/>
        <v>54088</v>
      </c>
      <c r="D321" s="32">
        <f t="shared" si="43"/>
        <v>43000</v>
      </c>
      <c r="E321" s="46">
        <f t="shared" si="44"/>
        <v>109204</v>
      </c>
      <c r="F321" s="32">
        <f t="shared" si="45"/>
        <v>26361360</v>
      </c>
      <c r="G321" s="30">
        <f>F321-ROUNDDOWN(SUM($E$16:E321)*20.315%,0)</f>
        <v>23670362</v>
      </c>
      <c r="I321" s="1">
        <f t="shared" si="52"/>
        <v>47</v>
      </c>
      <c r="J321" s="2">
        <f t="shared" si="49"/>
        <v>54088</v>
      </c>
      <c r="K321" s="32">
        <f t="shared" si="46"/>
        <v>85000</v>
      </c>
      <c r="L321" s="46">
        <f t="shared" si="47"/>
        <v>215871</v>
      </c>
      <c r="M321" s="32">
        <f t="shared" si="48"/>
        <v>52109955</v>
      </c>
      <c r="N321" s="30">
        <f>M321-ROUNDDOWN(SUM($L$16:L321)*20.315%,0)</f>
        <v>46790482</v>
      </c>
    </row>
    <row r="322" spans="2:14">
      <c r="B322" s="1">
        <f t="shared" si="51"/>
        <v>47</v>
      </c>
      <c r="C322" s="2">
        <f t="shared" si="50"/>
        <v>54117</v>
      </c>
      <c r="D322" s="32">
        <f t="shared" si="43"/>
        <v>43000</v>
      </c>
      <c r="E322" s="46">
        <f t="shared" si="44"/>
        <v>109839</v>
      </c>
      <c r="F322" s="32">
        <f t="shared" si="45"/>
        <v>26514199</v>
      </c>
      <c r="G322" s="30">
        <f>F322-ROUNDDOWN(SUM($E$16:E322)*20.315%,0)</f>
        <v>23800888</v>
      </c>
      <c r="I322" s="1">
        <f t="shared" si="52"/>
        <v>47</v>
      </c>
      <c r="J322" s="2">
        <f t="shared" si="49"/>
        <v>54117</v>
      </c>
      <c r="K322" s="32">
        <f t="shared" si="46"/>
        <v>85000</v>
      </c>
      <c r="L322" s="46">
        <f t="shared" si="47"/>
        <v>217124</v>
      </c>
      <c r="M322" s="32">
        <f t="shared" si="48"/>
        <v>52412079</v>
      </c>
      <c r="N322" s="30">
        <f>M322-ROUNDDOWN(SUM($L$16:L322)*20.315%,0)</f>
        <v>47048497</v>
      </c>
    </row>
    <row r="323" spans="2:14">
      <c r="B323" s="1">
        <f t="shared" si="51"/>
        <v>47</v>
      </c>
      <c r="C323" s="2">
        <f t="shared" si="50"/>
        <v>54148</v>
      </c>
      <c r="D323" s="32">
        <f t="shared" si="43"/>
        <v>43000</v>
      </c>
      <c r="E323" s="46">
        <f t="shared" si="44"/>
        <v>110475</v>
      </c>
      <c r="F323" s="32">
        <f t="shared" si="45"/>
        <v>26667674</v>
      </c>
      <c r="G323" s="30">
        <f>F323-ROUNDDOWN(SUM($E$16:E323)*20.315%,0)</f>
        <v>23931920</v>
      </c>
      <c r="I323" s="1">
        <f t="shared" si="52"/>
        <v>47</v>
      </c>
      <c r="J323" s="2">
        <f t="shared" si="49"/>
        <v>54148</v>
      </c>
      <c r="K323" s="32">
        <f t="shared" si="46"/>
        <v>85000</v>
      </c>
      <c r="L323" s="46">
        <f t="shared" si="47"/>
        <v>218383</v>
      </c>
      <c r="M323" s="32">
        <f t="shared" si="48"/>
        <v>52715462</v>
      </c>
      <c r="N323" s="30">
        <f>M323-ROUNDDOWN(SUM($L$16:L323)*20.315%,0)</f>
        <v>47307516</v>
      </c>
    </row>
    <row r="324" spans="2:14">
      <c r="B324" s="1">
        <f t="shared" si="51"/>
        <v>47</v>
      </c>
      <c r="C324" s="2">
        <f t="shared" si="50"/>
        <v>54178</v>
      </c>
      <c r="D324" s="32">
        <f t="shared" si="43"/>
        <v>43000</v>
      </c>
      <c r="E324" s="46">
        <f t="shared" si="44"/>
        <v>111115</v>
      </c>
      <c r="F324" s="32">
        <f t="shared" si="45"/>
        <v>26821789</v>
      </c>
      <c r="G324" s="30">
        <f>F324-ROUNDDOWN(SUM($E$16:E324)*20.315%,0)</f>
        <v>24063462</v>
      </c>
      <c r="I324" s="1">
        <f t="shared" si="52"/>
        <v>47</v>
      </c>
      <c r="J324" s="2">
        <f t="shared" si="49"/>
        <v>54178</v>
      </c>
      <c r="K324" s="32">
        <f t="shared" si="46"/>
        <v>85000</v>
      </c>
      <c r="L324" s="46">
        <f t="shared" si="47"/>
        <v>219647</v>
      </c>
      <c r="M324" s="32">
        <f t="shared" si="48"/>
        <v>53020109</v>
      </c>
      <c r="N324" s="30">
        <f>M324-ROUNDDOWN(SUM($L$16:L324)*20.315%,0)</f>
        <v>47567541</v>
      </c>
    </row>
    <row r="325" spans="2:14">
      <c r="B325" s="1">
        <f t="shared" si="51"/>
        <v>47</v>
      </c>
      <c r="C325" s="2">
        <f t="shared" si="50"/>
        <v>54209</v>
      </c>
      <c r="D325" s="32">
        <f t="shared" si="43"/>
        <v>43000</v>
      </c>
      <c r="E325" s="46">
        <f t="shared" si="44"/>
        <v>111757</v>
      </c>
      <c r="F325" s="32">
        <f t="shared" si="45"/>
        <v>26976546</v>
      </c>
      <c r="G325" s="30">
        <f>F325-ROUNDDOWN(SUM($E$16:E325)*20.315%,0)</f>
        <v>24195515</v>
      </c>
      <c r="I325" s="1">
        <f t="shared" si="52"/>
        <v>47</v>
      </c>
      <c r="J325" s="2">
        <f t="shared" si="49"/>
        <v>54209</v>
      </c>
      <c r="K325" s="32">
        <f t="shared" si="46"/>
        <v>85000</v>
      </c>
      <c r="L325" s="46">
        <f t="shared" si="47"/>
        <v>220917</v>
      </c>
      <c r="M325" s="32">
        <f t="shared" si="48"/>
        <v>53326026</v>
      </c>
      <c r="N325" s="30">
        <f>M325-ROUNDDOWN(SUM($L$16:L325)*20.315%,0)</f>
        <v>47828579</v>
      </c>
    </row>
    <row r="326" spans="2:14">
      <c r="B326" s="1">
        <f t="shared" si="51"/>
        <v>47</v>
      </c>
      <c r="C326" s="2">
        <f t="shared" si="50"/>
        <v>54239</v>
      </c>
      <c r="D326" s="32">
        <f t="shared" si="43"/>
        <v>43000</v>
      </c>
      <c r="E326" s="46">
        <f t="shared" si="44"/>
        <v>112402</v>
      </c>
      <c r="F326" s="32">
        <f t="shared" si="45"/>
        <v>27131948</v>
      </c>
      <c r="G326" s="30">
        <f>F326-ROUNDDOWN(SUM($E$16:E326)*20.315%,0)</f>
        <v>24328083</v>
      </c>
      <c r="I326" s="1">
        <f t="shared" si="52"/>
        <v>47</v>
      </c>
      <c r="J326" s="2">
        <f t="shared" si="49"/>
        <v>54239</v>
      </c>
      <c r="K326" s="32">
        <f t="shared" si="46"/>
        <v>85000</v>
      </c>
      <c r="L326" s="46">
        <f t="shared" si="47"/>
        <v>222191</v>
      </c>
      <c r="M326" s="32">
        <f t="shared" si="48"/>
        <v>53633217</v>
      </c>
      <c r="N326" s="30">
        <f>M326-ROUNDDOWN(SUM($L$16:L326)*20.315%,0)</f>
        <v>48090632</v>
      </c>
    </row>
    <row r="327" spans="2:14">
      <c r="B327" s="1">
        <f t="shared" si="51"/>
        <v>47</v>
      </c>
      <c r="C327" s="2">
        <f t="shared" si="50"/>
        <v>54270</v>
      </c>
      <c r="D327" s="32">
        <f t="shared" si="43"/>
        <v>43000</v>
      </c>
      <c r="E327" s="46">
        <f t="shared" si="44"/>
        <v>113049</v>
      </c>
      <c r="F327" s="32">
        <f t="shared" si="45"/>
        <v>27287997</v>
      </c>
      <c r="G327" s="30">
        <f>F327-ROUNDDOWN(SUM($E$16:E327)*20.315%,0)</f>
        <v>24461166</v>
      </c>
      <c r="I327" s="1">
        <f t="shared" si="52"/>
        <v>47</v>
      </c>
      <c r="J327" s="2">
        <f t="shared" si="49"/>
        <v>54270</v>
      </c>
      <c r="K327" s="32">
        <f t="shared" si="46"/>
        <v>85000</v>
      </c>
      <c r="L327" s="46">
        <f t="shared" si="47"/>
        <v>223471</v>
      </c>
      <c r="M327" s="32">
        <f t="shared" si="48"/>
        <v>53941688</v>
      </c>
      <c r="N327" s="30">
        <f>M327-ROUNDDOWN(SUM($L$16:L327)*20.315%,0)</f>
        <v>48353705</v>
      </c>
    </row>
    <row r="328" spans="2:14">
      <c r="B328" s="1">
        <f t="shared" si="51"/>
        <v>47</v>
      </c>
      <c r="C328" s="2">
        <f t="shared" si="50"/>
        <v>54301</v>
      </c>
      <c r="D328" s="32">
        <f t="shared" si="43"/>
        <v>43000</v>
      </c>
      <c r="E328" s="46">
        <f t="shared" si="44"/>
        <v>113699</v>
      </c>
      <c r="F328" s="32">
        <f t="shared" si="45"/>
        <v>27444696</v>
      </c>
      <c r="G328" s="30">
        <f>F328-ROUNDDOWN(SUM($E$16:E328)*20.315%,0)</f>
        <v>24594767</v>
      </c>
      <c r="I328" s="1">
        <f t="shared" si="52"/>
        <v>47</v>
      </c>
      <c r="J328" s="2">
        <f t="shared" si="49"/>
        <v>54301</v>
      </c>
      <c r="K328" s="32">
        <f t="shared" si="46"/>
        <v>85000</v>
      </c>
      <c r="L328" s="46">
        <f t="shared" si="47"/>
        <v>224757</v>
      </c>
      <c r="M328" s="32">
        <f t="shared" si="48"/>
        <v>54251445</v>
      </c>
      <c r="N328" s="30">
        <f>M328-ROUNDDOWN(SUM($L$16:L328)*20.315%,0)</f>
        <v>48617802</v>
      </c>
    </row>
    <row r="329" spans="2:14">
      <c r="B329" s="1">
        <f t="shared" si="51"/>
        <v>48</v>
      </c>
      <c r="C329" s="2">
        <f t="shared" si="50"/>
        <v>54331</v>
      </c>
      <c r="D329" s="32">
        <f t="shared" si="43"/>
        <v>43000</v>
      </c>
      <c r="E329" s="46">
        <f t="shared" si="44"/>
        <v>114352</v>
      </c>
      <c r="F329" s="32">
        <f t="shared" si="45"/>
        <v>27602048</v>
      </c>
      <c r="G329" s="30">
        <f>F329-ROUNDDOWN(SUM($E$16:E329)*20.315%,0)</f>
        <v>24728888</v>
      </c>
      <c r="I329" s="1">
        <f t="shared" si="52"/>
        <v>48</v>
      </c>
      <c r="J329" s="2">
        <f t="shared" si="49"/>
        <v>54331</v>
      </c>
      <c r="K329" s="32">
        <f t="shared" si="46"/>
        <v>85000</v>
      </c>
      <c r="L329" s="46">
        <f t="shared" si="47"/>
        <v>226047</v>
      </c>
      <c r="M329" s="32">
        <f t="shared" si="48"/>
        <v>54562492</v>
      </c>
      <c r="N329" s="30">
        <f>M329-ROUNDDOWN(SUM($L$16:L329)*20.315%,0)</f>
        <v>48882928</v>
      </c>
    </row>
    <row r="330" spans="2:14">
      <c r="B330" s="1">
        <f t="shared" si="51"/>
        <v>48</v>
      </c>
      <c r="C330" s="2">
        <f t="shared" si="50"/>
        <v>54362</v>
      </c>
      <c r="D330" s="32">
        <f t="shared" si="43"/>
        <v>43000</v>
      </c>
      <c r="E330" s="46">
        <f t="shared" si="44"/>
        <v>115008</v>
      </c>
      <c r="F330" s="32">
        <f t="shared" si="45"/>
        <v>27760056</v>
      </c>
      <c r="G330" s="30">
        <f>F330-ROUNDDOWN(SUM($E$16:E330)*20.315%,0)</f>
        <v>24863532</v>
      </c>
      <c r="I330" s="1">
        <f t="shared" si="52"/>
        <v>48</v>
      </c>
      <c r="J330" s="2">
        <f t="shared" si="49"/>
        <v>54362</v>
      </c>
      <c r="K330" s="32">
        <f t="shared" si="46"/>
        <v>85000</v>
      </c>
      <c r="L330" s="46">
        <f t="shared" si="47"/>
        <v>227343</v>
      </c>
      <c r="M330" s="32">
        <f t="shared" si="48"/>
        <v>54874835</v>
      </c>
      <c r="N330" s="30">
        <f>M330-ROUNDDOWN(SUM($L$16:L330)*20.315%,0)</f>
        <v>49149086</v>
      </c>
    </row>
    <row r="331" spans="2:14">
      <c r="B331" s="1">
        <f t="shared" si="51"/>
        <v>48</v>
      </c>
      <c r="C331" s="2">
        <f t="shared" si="50"/>
        <v>54392</v>
      </c>
      <c r="D331" s="32">
        <f t="shared" si="43"/>
        <v>43000</v>
      </c>
      <c r="E331" s="46">
        <f t="shared" si="44"/>
        <v>115666</v>
      </c>
      <c r="F331" s="32">
        <f t="shared" si="45"/>
        <v>27918722</v>
      </c>
      <c r="G331" s="30">
        <f>F331-ROUNDDOWN(SUM($E$16:E331)*20.315%,0)</f>
        <v>24998701</v>
      </c>
      <c r="I331" s="1">
        <f t="shared" si="52"/>
        <v>48</v>
      </c>
      <c r="J331" s="2">
        <f t="shared" si="49"/>
        <v>54392</v>
      </c>
      <c r="K331" s="32">
        <f t="shared" si="46"/>
        <v>85000</v>
      </c>
      <c r="L331" s="46">
        <f t="shared" si="47"/>
        <v>228645</v>
      </c>
      <c r="M331" s="32">
        <f t="shared" si="48"/>
        <v>55188480</v>
      </c>
      <c r="N331" s="30">
        <f>M331-ROUNDDOWN(SUM($L$16:L331)*20.315%,0)</f>
        <v>49416282</v>
      </c>
    </row>
    <row r="332" spans="2:14">
      <c r="B332" s="1">
        <f t="shared" si="51"/>
        <v>48</v>
      </c>
      <c r="C332" s="2">
        <f t="shared" si="50"/>
        <v>54423</v>
      </c>
      <c r="D332" s="32">
        <f t="shared" si="43"/>
        <v>43000</v>
      </c>
      <c r="E332" s="46">
        <f t="shared" si="44"/>
        <v>116328</v>
      </c>
      <c r="F332" s="32">
        <f t="shared" si="45"/>
        <v>28078050</v>
      </c>
      <c r="G332" s="30">
        <f>F332-ROUNDDOWN(SUM($E$16:E332)*20.315%,0)</f>
        <v>25134397</v>
      </c>
      <c r="I332" s="1">
        <f t="shared" si="52"/>
        <v>48</v>
      </c>
      <c r="J332" s="2">
        <f t="shared" si="49"/>
        <v>54423</v>
      </c>
      <c r="K332" s="32">
        <f t="shared" si="46"/>
        <v>85000</v>
      </c>
      <c r="L332" s="46">
        <f t="shared" si="47"/>
        <v>229952</v>
      </c>
      <c r="M332" s="32">
        <f t="shared" si="48"/>
        <v>55503432</v>
      </c>
      <c r="N332" s="30">
        <f>M332-ROUNDDOWN(SUM($L$16:L332)*20.315%,0)</f>
        <v>49684519</v>
      </c>
    </row>
    <row r="333" spans="2:14">
      <c r="B333" s="1">
        <f t="shared" si="51"/>
        <v>48</v>
      </c>
      <c r="C333" s="2">
        <f t="shared" si="50"/>
        <v>54454</v>
      </c>
      <c r="D333" s="32">
        <f t="shared" si="43"/>
        <v>43000</v>
      </c>
      <c r="E333" s="46">
        <f t="shared" si="44"/>
        <v>116991</v>
      </c>
      <c r="F333" s="32">
        <f t="shared" si="45"/>
        <v>28238041</v>
      </c>
      <c r="G333" s="30">
        <f>F333-ROUNDDOWN(SUM($E$16:E333)*20.315%,0)</f>
        <v>25270621</v>
      </c>
      <c r="I333" s="1">
        <f t="shared" si="52"/>
        <v>48</v>
      </c>
      <c r="J333" s="2">
        <f t="shared" si="49"/>
        <v>54454</v>
      </c>
      <c r="K333" s="32">
        <f t="shared" si="46"/>
        <v>85000</v>
      </c>
      <c r="L333" s="46">
        <f t="shared" si="47"/>
        <v>231264</v>
      </c>
      <c r="M333" s="32">
        <f t="shared" si="48"/>
        <v>55819696</v>
      </c>
      <c r="N333" s="30">
        <f>M333-ROUNDDOWN(SUM($L$16:L333)*20.315%,0)</f>
        <v>49953802</v>
      </c>
    </row>
    <row r="334" spans="2:14">
      <c r="B334" s="1">
        <f t="shared" si="51"/>
        <v>48</v>
      </c>
      <c r="C334" s="2">
        <f t="shared" si="50"/>
        <v>54482</v>
      </c>
      <c r="D334" s="32">
        <f t="shared" si="43"/>
        <v>43000</v>
      </c>
      <c r="E334" s="46">
        <f t="shared" si="44"/>
        <v>117658</v>
      </c>
      <c r="F334" s="32">
        <f t="shared" si="45"/>
        <v>28398699</v>
      </c>
      <c r="G334" s="30">
        <f>F334-ROUNDDOWN(SUM($E$16:E334)*20.315%,0)</f>
        <v>25407377</v>
      </c>
      <c r="I334" s="1">
        <f t="shared" si="52"/>
        <v>48</v>
      </c>
      <c r="J334" s="2">
        <f t="shared" si="49"/>
        <v>54482</v>
      </c>
      <c r="K334" s="32">
        <f t="shared" si="46"/>
        <v>85000</v>
      </c>
      <c r="L334" s="46">
        <f t="shared" si="47"/>
        <v>232582</v>
      </c>
      <c r="M334" s="32">
        <f t="shared" si="48"/>
        <v>56137278</v>
      </c>
      <c r="N334" s="30">
        <f>M334-ROUNDDOWN(SUM($L$16:L334)*20.315%,0)</f>
        <v>50224135</v>
      </c>
    </row>
    <row r="335" spans="2:14">
      <c r="B335" s="1">
        <f t="shared" si="51"/>
        <v>48</v>
      </c>
      <c r="C335" s="2">
        <f t="shared" si="50"/>
        <v>54513</v>
      </c>
      <c r="D335" s="32">
        <f t="shared" si="43"/>
        <v>43000</v>
      </c>
      <c r="E335" s="46">
        <f t="shared" si="44"/>
        <v>118327</v>
      </c>
      <c r="F335" s="32">
        <f t="shared" si="45"/>
        <v>28560026</v>
      </c>
      <c r="G335" s="30">
        <f>F335-ROUNDDOWN(SUM($E$16:E335)*20.315%,0)</f>
        <v>25544666</v>
      </c>
      <c r="I335" s="1">
        <f t="shared" si="52"/>
        <v>48</v>
      </c>
      <c r="J335" s="2">
        <f t="shared" si="49"/>
        <v>54513</v>
      </c>
      <c r="K335" s="32">
        <f t="shared" si="46"/>
        <v>85000</v>
      </c>
      <c r="L335" s="46">
        <f t="shared" si="47"/>
        <v>233905</v>
      </c>
      <c r="M335" s="32">
        <f t="shared" si="48"/>
        <v>56456183</v>
      </c>
      <c r="N335" s="30">
        <f>M335-ROUNDDOWN(SUM($L$16:L335)*20.315%,0)</f>
        <v>50495522</v>
      </c>
    </row>
    <row r="336" spans="2:14">
      <c r="B336" s="1">
        <f t="shared" si="51"/>
        <v>48</v>
      </c>
      <c r="C336" s="2">
        <f t="shared" si="50"/>
        <v>54543</v>
      </c>
      <c r="D336" s="32">
        <f t="shared" si="43"/>
        <v>43000</v>
      </c>
      <c r="E336" s="46">
        <f t="shared" si="44"/>
        <v>119000</v>
      </c>
      <c r="F336" s="32">
        <f t="shared" si="45"/>
        <v>28722026</v>
      </c>
      <c r="G336" s="30">
        <f>F336-ROUNDDOWN(SUM($E$16:E336)*20.315%,0)</f>
        <v>25682491</v>
      </c>
      <c r="I336" s="1">
        <f t="shared" si="52"/>
        <v>48</v>
      </c>
      <c r="J336" s="2">
        <f t="shared" si="49"/>
        <v>54543</v>
      </c>
      <c r="K336" s="32">
        <f t="shared" si="46"/>
        <v>85000</v>
      </c>
      <c r="L336" s="46">
        <f t="shared" si="47"/>
        <v>235234</v>
      </c>
      <c r="M336" s="32">
        <f t="shared" si="48"/>
        <v>56776417</v>
      </c>
      <c r="N336" s="30">
        <f>M336-ROUNDDOWN(SUM($L$16:L336)*20.315%,0)</f>
        <v>50767968</v>
      </c>
    </row>
    <row r="337" spans="2:14">
      <c r="B337" s="1">
        <f t="shared" si="51"/>
        <v>48</v>
      </c>
      <c r="C337" s="2">
        <f t="shared" si="50"/>
        <v>54574</v>
      </c>
      <c r="D337" s="32">
        <f t="shared" si="43"/>
        <v>43000</v>
      </c>
      <c r="E337" s="46">
        <f t="shared" si="44"/>
        <v>119675</v>
      </c>
      <c r="F337" s="32">
        <f t="shared" si="45"/>
        <v>28884701</v>
      </c>
      <c r="G337" s="30">
        <f>F337-ROUNDDOWN(SUM($E$16:E337)*20.315%,0)</f>
        <v>25820854</v>
      </c>
      <c r="I337" s="1">
        <f t="shared" si="52"/>
        <v>48</v>
      </c>
      <c r="J337" s="2">
        <f t="shared" si="49"/>
        <v>54574</v>
      </c>
      <c r="K337" s="32">
        <f t="shared" si="46"/>
        <v>85000</v>
      </c>
      <c r="L337" s="46">
        <f t="shared" si="47"/>
        <v>236568</v>
      </c>
      <c r="M337" s="32">
        <f t="shared" si="48"/>
        <v>57097985</v>
      </c>
      <c r="N337" s="30">
        <f>M337-ROUNDDOWN(SUM($L$16:L337)*20.315%,0)</f>
        <v>51041478</v>
      </c>
    </row>
    <row r="338" spans="2:14">
      <c r="B338" s="1">
        <f t="shared" si="51"/>
        <v>48</v>
      </c>
      <c r="C338" s="2">
        <f t="shared" si="50"/>
        <v>54604</v>
      </c>
      <c r="D338" s="32">
        <f t="shared" ref="D338:D401" si="53">IF(B338&lt;60,$D$10,0)</f>
        <v>43000</v>
      </c>
      <c r="E338" s="46">
        <f t="shared" ref="E338:E401" si="54">ROUNDDOWN(F337*$E$10/12,0)</f>
        <v>120352</v>
      </c>
      <c r="F338" s="32">
        <f t="shared" ref="F338:F401" si="55">F337+D338+E338</f>
        <v>29048053</v>
      </c>
      <c r="G338" s="30">
        <f>F338-ROUNDDOWN(SUM($E$16:E338)*20.315%,0)</f>
        <v>25959756</v>
      </c>
      <c r="I338" s="1">
        <f t="shared" si="52"/>
        <v>48</v>
      </c>
      <c r="J338" s="2">
        <f t="shared" si="49"/>
        <v>54604</v>
      </c>
      <c r="K338" s="32">
        <f t="shared" ref="K338:K401" si="56">IF(I338&lt;60,$K$10,0)</f>
        <v>85000</v>
      </c>
      <c r="L338" s="46">
        <f t="shared" ref="L338:L401" si="57">ROUNDDOWN(M337*$L$10/12,0)</f>
        <v>237908</v>
      </c>
      <c r="M338" s="32">
        <f t="shared" ref="M338:M401" si="58">M337+K338+L338</f>
        <v>57420893</v>
      </c>
      <c r="N338" s="30">
        <f>M338-ROUNDDOWN(SUM($L$16:L338)*20.315%,0)</f>
        <v>51316055</v>
      </c>
    </row>
    <row r="339" spans="2:14">
      <c r="B339" s="1">
        <f t="shared" si="51"/>
        <v>48</v>
      </c>
      <c r="C339" s="2">
        <f t="shared" si="50"/>
        <v>54635</v>
      </c>
      <c r="D339" s="32">
        <f t="shared" si="53"/>
        <v>43000</v>
      </c>
      <c r="E339" s="46">
        <f t="shared" si="54"/>
        <v>121033</v>
      </c>
      <c r="F339" s="32">
        <f t="shared" si="55"/>
        <v>29212086</v>
      </c>
      <c r="G339" s="30">
        <f>F339-ROUNDDOWN(SUM($E$16:E339)*20.315%,0)</f>
        <v>26099202</v>
      </c>
      <c r="I339" s="1">
        <f t="shared" si="52"/>
        <v>48</v>
      </c>
      <c r="J339" s="2">
        <f t="shared" ref="J339:J402" si="59">EOMONTH(J338,1)</f>
        <v>54635</v>
      </c>
      <c r="K339" s="32">
        <f t="shared" si="56"/>
        <v>85000</v>
      </c>
      <c r="L339" s="46">
        <f t="shared" si="57"/>
        <v>239253</v>
      </c>
      <c r="M339" s="32">
        <f t="shared" si="58"/>
        <v>57745146</v>
      </c>
      <c r="N339" s="30">
        <f>M339-ROUNDDOWN(SUM($L$16:L339)*20.315%,0)</f>
        <v>51591703</v>
      </c>
    </row>
    <row r="340" spans="2:14">
      <c r="B340" s="1">
        <f t="shared" si="51"/>
        <v>48</v>
      </c>
      <c r="C340" s="2">
        <f t="shared" si="50"/>
        <v>54666</v>
      </c>
      <c r="D340" s="32">
        <f t="shared" si="53"/>
        <v>43000</v>
      </c>
      <c r="E340" s="46">
        <f t="shared" si="54"/>
        <v>121717</v>
      </c>
      <c r="F340" s="32">
        <f t="shared" si="55"/>
        <v>29376803</v>
      </c>
      <c r="G340" s="30">
        <f>F340-ROUNDDOWN(SUM($E$16:E340)*20.315%,0)</f>
        <v>26239192</v>
      </c>
      <c r="I340" s="1">
        <f t="shared" si="52"/>
        <v>48</v>
      </c>
      <c r="J340" s="2">
        <f t="shared" si="59"/>
        <v>54666</v>
      </c>
      <c r="K340" s="32">
        <f t="shared" si="56"/>
        <v>85000</v>
      </c>
      <c r="L340" s="46">
        <f t="shared" si="57"/>
        <v>240604</v>
      </c>
      <c r="M340" s="32">
        <f t="shared" si="58"/>
        <v>58070750</v>
      </c>
      <c r="N340" s="30">
        <f>M340-ROUNDDOWN(SUM($L$16:L340)*20.315%,0)</f>
        <v>51868429</v>
      </c>
    </row>
    <row r="341" spans="2:14">
      <c r="B341" s="1">
        <f t="shared" si="51"/>
        <v>49</v>
      </c>
      <c r="C341" s="2">
        <f t="shared" si="50"/>
        <v>54696</v>
      </c>
      <c r="D341" s="32">
        <f t="shared" si="53"/>
        <v>43000</v>
      </c>
      <c r="E341" s="46">
        <f t="shared" si="54"/>
        <v>122403</v>
      </c>
      <c r="F341" s="32">
        <f t="shared" si="55"/>
        <v>29542206</v>
      </c>
      <c r="G341" s="30">
        <f>F341-ROUNDDOWN(SUM($E$16:E341)*20.315%,0)</f>
        <v>26379729</v>
      </c>
      <c r="I341" s="1">
        <f t="shared" si="52"/>
        <v>49</v>
      </c>
      <c r="J341" s="2">
        <f t="shared" si="59"/>
        <v>54696</v>
      </c>
      <c r="K341" s="32">
        <f t="shared" si="56"/>
        <v>85000</v>
      </c>
      <c r="L341" s="46">
        <f t="shared" si="57"/>
        <v>241961</v>
      </c>
      <c r="M341" s="32">
        <f t="shared" si="58"/>
        <v>58397711</v>
      </c>
      <c r="N341" s="30">
        <f>M341-ROUNDDOWN(SUM($L$16:L341)*20.315%,0)</f>
        <v>52146235</v>
      </c>
    </row>
    <row r="342" spans="2:14">
      <c r="B342" s="1">
        <f t="shared" si="51"/>
        <v>49</v>
      </c>
      <c r="C342" s="2">
        <f t="shared" si="50"/>
        <v>54727</v>
      </c>
      <c r="D342" s="32">
        <f t="shared" si="53"/>
        <v>43000</v>
      </c>
      <c r="E342" s="46">
        <f t="shared" si="54"/>
        <v>123092</v>
      </c>
      <c r="F342" s="32">
        <f t="shared" si="55"/>
        <v>29708298</v>
      </c>
      <c r="G342" s="30">
        <f>F342-ROUNDDOWN(SUM($E$16:E342)*20.315%,0)</f>
        <v>26520814</v>
      </c>
      <c r="I342" s="1">
        <f t="shared" si="52"/>
        <v>49</v>
      </c>
      <c r="J342" s="2">
        <f t="shared" si="59"/>
        <v>54727</v>
      </c>
      <c r="K342" s="32">
        <f t="shared" si="56"/>
        <v>85000</v>
      </c>
      <c r="L342" s="46">
        <f t="shared" si="57"/>
        <v>243323</v>
      </c>
      <c r="M342" s="32">
        <f t="shared" si="58"/>
        <v>58726034</v>
      </c>
      <c r="N342" s="30">
        <f>M342-ROUNDDOWN(SUM($L$16:L342)*20.315%,0)</f>
        <v>52425127</v>
      </c>
    </row>
    <row r="343" spans="2:14">
      <c r="B343" s="1">
        <f t="shared" si="51"/>
        <v>49</v>
      </c>
      <c r="C343" s="2">
        <f t="shared" ref="C343:C401" si="60">EOMONTH(C342,1)</f>
        <v>54757</v>
      </c>
      <c r="D343" s="32">
        <f t="shared" si="53"/>
        <v>43000</v>
      </c>
      <c r="E343" s="46">
        <f t="shared" si="54"/>
        <v>123784</v>
      </c>
      <c r="F343" s="32">
        <f t="shared" si="55"/>
        <v>29875082</v>
      </c>
      <c r="G343" s="30">
        <f>F343-ROUNDDOWN(SUM($E$16:E343)*20.315%,0)</f>
        <v>26662452</v>
      </c>
      <c r="I343" s="1">
        <f t="shared" si="52"/>
        <v>49</v>
      </c>
      <c r="J343" s="2">
        <f t="shared" si="59"/>
        <v>54757</v>
      </c>
      <c r="K343" s="32">
        <f t="shared" si="56"/>
        <v>85000</v>
      </c>
      <c r="L343" s="46">
        <f t="shared" si="57"/>
        <v>244691</v>
      </c>
      <c r="M343" s="32">
        <f t="shared" si="58"/>
        <v>59055725</v>
      </c>
      <c r="N343" s="30">
        <f>M343-ROUNDDOWN(SUM($L$16:L343)*20.315%,0)</f>
        <v>52705109</v>
      </c>
    </row>
    <row r="344" spans="2:14">
      <c r="B344" s="1">
        <f t="shared" si="51"/>
        <v>49</v>
      </c>
      <c r="C344" s="2">
        <f t="shared" si="60"/>
        <v>54788</v>
      </c>
      <c r="D344" s="32">
        <f t="shared" si="53"/>
        <v>43000</v>
      </c>
      <c r="E344" s="46">
        <f t="shared" si="54"/>
        <v>124479</v>
      </c>
      <c r="F344" s="32">
        <f t="shared" si="55"/>
        <v>30042561</v>
      </c>
      <c r="G344" s="30">
        <f>F344-ROUNDDOWN(SUM($E$16:E344)*20.315%,0)</f>
        <v>26804643</v>
      </c>
      <c r="I344" s="1">
        <f t="shared" si="52"/>
        <v>49</v>
      </c>
      <c r="J344" s="2">
        <f t="shared" si="59"/>
        <v>54788</v>
      </c>
      <c r="K344" s="32">
        <f t="shared" si="56"/>
        <v>85000</v>
      </c>
      <c r="L344" s="46">
        <f t="shared" si="57"/>
        <v>246065</v>
      </c>
      <c r="M344" s="32">
        <f t="shared" si="58"/>
        <v>59386790</v>
      </c>
      <c r="N344" s="30">
        <f>M344-ROUNDDOWN(SUM($L$16:L344)*20.315%,0)</f>
        <v>52986186</v>
      </c>
    </row>
    <row r="345" spans="2:14">
      <c r="B345" s="1">
        <f t="shared" si="51"/>
        <v>49</v>
      </c>
      <c r="C345" s="2">
        <f t="shared" si="60"/>
        <v>54819</v>
      </c>
      <c r="D345" s="32">
        <f t="shared" si="53"/>
        <v>43000</v>
      </c>
      <c r="E345" s="46">
        <f t="shared" si="54"/>
        <v>125177</v>
      </c>
      <c r="F345" s="32">
        <f t="shared" si="55"/>
        <v>30210738</v>
      </c>
      <c r="G345" s="30">
        <f>F345-ROUNDDOWN(SUM($E$16:E345)*20.315%,0)</f>
        <v>26947390</v>
      </c>
      <c r="I345" s="1">
        <f t="shared" si="52"/>
        <v>49</v>
      </c>
      <c r="J345" s="2">
        <f t="shared" si="59"/>
        <v>54819</v>
      </c>
      <c r="K345" s="32">
        <f t="shared" si="56"/>
        <v>85000</v>
      </c>
      <c r="L345" s="46">
        <f t="shared" si="57"/>
        <v>247444</v>
      </c>
      <c r="M345" s="32">
        <f t="shared" si="58"/>
        <v>59719234</v>
      </c>
      <c r="N345" s="30">
        <f>M345-ROUNDDOWN(SUM($L$16:L345)*20.315%,0)</f>
        <v>53268362</v>
      </c>
    </row>
    <row r="346" spans="2:14">
      <c r="B346" s="1">
        <f t="shared" si="51"/>
        <v>49</v>
      </c>
      <c r="C346" s="2">
        <f t="shared" si="60"/>
        <v>54847</v>
      </c>
      <c r="D346" s="32">
        <f t="shared" si="53"/>
        <v>43000</v>
      </c>
      <c r="E346" s="46">
        <f t="shared" si="54"/>
        <v>125878</v>
      </c>
      <c r="F346" s="32">
        <f t="shared" si="55"/>
        <v>30379616</v>
      </c>
      <c r="G346" s="30">
        <f>F346-ROUNDDOWN(SUM($E$16:E346)*20.315%,0)</f>
        <v>27090696</v>
      </c>
      <c r="I346" s="1">
        <f t="shared" si="52"/>
        <v>49</v>
      </c>
      <c r="J346" s="2">
        <f t="shared" si="59"/>
        <v>54847</v>
      </c>
      <c r="K346" s="32">
        <f t="shared" si="56"/>
        <v>85000</v>
      </c>
      <c r="L346" s="46">
        <f t="shared" si="57"/>
        <v>248830</v>
      </c>
      <c r="M346" s="32">
        <f t="shared" si="58"/>
        <v>60053064</v>
      </c>
      <c r="N346" s="30">
        <f>M346-ROUNDDOWN(SUM($L$16:L346)*20.315%,0)</f>
        <v>53551642</v>
      </c>
    </row>
    <row r="347" spans="2:14">
      <c r="B347" s="1">
        <f t="shared" si="51"/>
        <v>49</v>
      </c>
      <c r="C347" s="2">
        <f t="shared" si="60"/>
        <v>54878</v>
      </c>
      <c r="D347" s="32">
        <f t="shared" si="53"/>
        <v>43000</v>
      </c>
      <c r="E347" s="46">
        <f t="shared" si="54"/>
        <v>126581</v>
      </c>
      <c r="F347" s="32">
        <f t="shared" si="55"/>
        <v>30549197</v>
      </c>
      <c r="G347" s="30">
        <f>F347-ROUNDDOWN(SUM($E$16:E347)*20.315%,0)</f>
        <v>27234562</v>
      </c>
      <c r="I347" s="1">
        <f t="shared" si="52"/>
        <v>49</v>
      </c>
      <c r="J347" s="2">
        <f t="shared" si="59"/>
        <v>54878</v>
      </c>
      <c r="K347" s="32">
        <f t="shared" si="56"/>
        <v>85000</v>
      </c>
      <c r="L347" s="46">
        <f t="shared" si="57"/>
        <v>250221</v>
      </c>
      <c r="M347" s="32">
        <f t="shared" si="58"/>
        <v>60388285</v>
      </c>
      <c r="N347" s="30">
        <f>M347-ROUNDDOWN(SUM($L$16:L347)*20.315%,0)</f>
        <v>53836031</v>
      </c>
    </row>
    <row r="348" spans="2:14">
      <c r="B348" s="1">
        <f t="shared" si="51"/>
        <v>49</v>
      </c>
      <c r="C348" s="2">
        <f t="shared" si="60"/>
        <v>54908</v>
      </c>
      <c r="D348" s="32">
        <f t="shared" si="53"/>
        <v>43000</v>
      </c>
      <c r="E348" s="46">
        <f t="shared" si="54"/>
        <v>127288</v>
      </c>
      <c r="F348" s="32">
        <f t="shared" si="55"/>
        <v>30719485</v>
      </c>
      <c r="G348" s="30">
        <f>F348-ROUNDDOWN(SUM($E$16:E348)*20.315%,0)</f>
        <v>27378992</v>
      </c>
      <c r="I348" s="1">
        <f t="shared" si="52"/>
        <v>49</v>
      </c>
      <c r="J348" s="2">
        <f t="shared" si="59"/>
        <v>54908</v>
      </c>
      <c r="K348" s="32">
        <f t="shared" si="56"/>
        <v>85000</v>
      </c>
      <c r="L348" s="46">
        <f t="shared" si="57"/>
        <v>251617</v>
      </c>
      <c r="M348" s="32">
        <f t="shared" si="58"/>
        <v>60724902</v>
      </c>
      <c r="N348" s="30">
        <f>M348-ROUNDDOWN(SUM($L$16:L348)*20.315%,0)</f>
        <v>54121532</v>
      </c>
    </row>
    <row r="349" spans="2:14">
      <c r="B349" s="1">
        <f t="shared" si="51"/>
        <v>49</v>
      </c>
      <c r="C349" s="2">
        <f t="shared" si="60"/>
        <v>54939</v>
      </c>
      <c r="D349" s="32">
        <f t="shared" si="53"/>
        <v>43000</v>
      </c>
      <c r="E349" s="46">
        <f t="shared" si="54"/>
        <v>127997</v>
      </c>
      <c r="F349" s="32">
        <f t="shared" si="55"/>
        <v>30890482</v>
      </c>
      <c r="G349" s="30">
        <f>F349-ROUNDDOWN(SUM($E$16:E349)*20.315%,0)</f>
        <v>27523986</v>
      </c>
      <c r="I349" s="1">
        <f t="shared" si="52"/>
        <v>49</v>
      </c>
      <c r="J349" s="2">
        <f t="shared" si="59"/>
        <v>54939</v>
      </c>
      <c r="K349" s="32">
        <f t="shared" si="56"/>
        <v>85000</v>
      </c>
      <c r="L349" s="46">
        <f t="shared" si="57"/>
        <v>253020</v>
      </c>
      <c r="M349" s="32">
        <f t="shared" si="58"/>
        <v>61062922</v>
      </c>
      <c r="N349" s="30">
        <f>M349-ROUNDDOWN(SUM($L$16:L349)*20.315%,0)</f>
        <v>54408151</v>
      </c>
    </row>
    <row r="350" spans="2:14">
      <c r="B350" s="1">
        <f t="shared" ref="B350:B413" si="61">B338+1</f>
        <v>49</v>
      </c>
      <c r="C350" s="2">
        <f t="shared" si="60"/>
        <v>54969</v>
      </c>
      <c r="D350" s="32">
        <f t="shared" si="53"/>
        <v>43000</v>
      </c>
      <c r="E350" s="46">
        <f t="shared" si="54"/>
        <v>128710</v>
      </c>
      <c r="F350" s="32">
        <f t="shared" si="55"/>
        <v>31062192</v>
      </c>
      <c r="G350" s="30">
        <f>F350-ROUNDDOWN(SUM($E$16:E350)*20.315%,0)</f>
        <v>27669548</v>
      </c>
      <c r="I350" s="1">
        <f t="shared" ref="I350:I413" si="62">I338+1</f>
        <v>49</v>
      </c>
      <c r="J350" s="2">
        <f t="shared" si="59"/>
        <v>54969</v>
      </c>
      <c r="K350" s="32">
        <f t="shared" si="56"/>
        <v>85000</v>
      </c>
      <c r="L350" s="46">
        <f t="shared" si="57"/>
        <v>254428</v>
      </c>
      <c r="M350" s="32">
        <f t="shared" si="58"/>
        <v>61402350</v>
      </c>
      <c r="N350" s="30">
        <f>M350-ROUNDDOWN(SUM($L$16:L350)*20.315%,0)</f>
        <v>54695892</v>
      </c>
    </row>
    <row r="351" spans="2:14">
      <c r="B351" s="1">
        <f t="shared" si="61"/>
        <v>49</v>
      </c>
      <c r="C351" s="2">
        <f t="shared" si="60"/>
        <v>55000</v>
      </c>
      <c r="D351" s="32">
        <f t="shared" si="53"/>
        <v>43000</v>
      </c>
      <c r="E351" s="46">
        <f t="shared" si="54"/>
        <v>129425</v>
      </c>
      <c r="F351" s="32">
        <f t="shared" si="55"/>
        <v>31234617</v>
      </c>
      <c r="G351" s="30">
        <f>F351-ROUNDDOWN(SUM($E$16:E351)*20.315%,0)</f>
        <v>27815681</v>
      </c>
      <c r="I351" s="1">
        <f t="shared" si="62"/>
        <v>49</v>
      </c>
      <c r="J351" s="2">
        <f t="shared" si="59"/>
        <v>55000</v>
      </c>
      <c r="K351" s="32">
        <f t="shared" si="56"/>
        <v>85000</v>
      </c>
      <c r="L351" s="46">
        <f t="shared" si="57"/>
        <v>255843</v>
      </c>
      <c r="M351" s="32">
        <f t="shared" si="58"/>
        <v>61743193</v>
      </c>
      <c r="N351" s="30">
        <f>M351-ROUNDDOWN(SUM($L$16:L351)*20.315%,0)</f>
        <v>54984760</v>
      </c>
    </row>
    <row r="352" spans="2:14">
      <c r="B352" s="1">
        <f t="shared" si="61"/>
        <v>49</v>
      </c>
      <c r="C352" s="2">
        <f t="shared" si="60"/>
        <v>55031</v>
      </c>
      <c r="D352" s="32">
        <f t="shared" si="53"/>
        <v>43000</v>
      </c>
      <c r="E352" s="46">
        <f t="shared" si="54"/>
        <v>130144</v>
      </c>
      <c r="F352" s="32">
        <f t="shared" si="55"/>
        <v>31407761</v>
      </c>
      <c r="G352" s="30">
        <f>F352-ROUNDDOWN(SUM($E$16:E352)*20.315%,0)</f>
        <v>27962386</v>
      </c>
      <c r="I352" s="1">
        <f t="shared" si="62"/>
        <v>49</v>
      </c>
      <c r="J352" s="2">
        <f t="shared" si="59"/>
        <v>55031</v>
      </c>
      <c r="K352" s="32">
        <f t="shared" si="56"/>
        <v>85000</v>
      </c>
      <c r="L352" s="46">
        <f t="shared" si="57"/>
        <v>257263</v>
      </c>
      <c r="M352" s="32">
        <f t="shared" si="58"/>
        <v>62085456</v>
      </c>
      <c r="N352" s="30">
        <f>M352-ROUNDDOWN(SUM($L$16:L352)*20.315%,0)</f>
        <v>55274760</v>
      </c>
    </row>
    <row r="353" spans="2:14">
      <c r="B353" s="1">
        <f t="shared" si="61"/>
        <v>50</v>
      </c>
      <c r="C353" s="2">
        <f t="shared" si="60"/>
        <v>55061</v>
      </c>
      <c r="D353" s="32">
        <f t="shared" si="53"/>
        <v>43000</v>
      </c>
      <c r="E353" s="46">
        <f t="shared" si="54"/>
        <v>130865</v>
      </c>
      <c r="F353" s="32">
        <f t="shared" si="55"/>
        <v>31581626</v>
      </c>
      <c r="G353" s="30">
        <f>F353-ROUNDDOWN(SUM($E$16:E353)*20.315%,0)</f>
        <v>28109666</v>
      </c>
      <c r="I353" s="1">
        <f t="shared" si="62"/>
        <v>50</v>
      </c>
      <c r="J353" s="2">
        <f t="shared" si="59"/>
        <v>55061</v>
      </c>
      <c r="K353" s="32">
        <f t="shared" si="56"/>
        <v>85000</v>
      </c>
      <c r="L353" s="46">
        <f t="shared" si="57"/>
        <v>258689</v>
      </c>
      <c r="M353" s="32">
        <f t="shared" si="58"/>
        <v>62429145</v>
      </c>
      <c r="N353" s="30">
        <f>M353-ROUNDDOWN(SUM($L$16:L353)*20.315%,0)</f>
        <v>55565896</v>
      </c>
    </row>
    <row r="354" spans="2:14">
      <c r="B354" s="1">
        <f t="shared" si="61"/>
        <v>50</v>
      </c>
      <c r="C354" s="2">
        <f t="shared" si="60"/>
        <v>55092</v>
      </c>
      <c r="D354" s="32">
        <f t="shared" si="53"/>
        <v>43000</v>
      </c>
      <c r="E354" s="46">
        <f t="shared" si="54"/>
        <v>131590</v>
      </c>
      <c r="F354" s="32">
        <f t="shared" si="55"/>
        <v>31756216</v>
      </c>
      <c r="G354" s="30">
        <f>F354-ROUNDDOWN(SUM($E$16:E354)*20.315%,0)</f>
        <v>28257523</v>
      </c>
      <c r="I354" s="1">
        <f t="shared" si="62"/>
        <v>50</v>
      </c>
      <c r="J354" s="2">
        <f t="shared" si="59"/>
        <v>55092</v>
      </c>
      <c r="K354" s="32">
        <f t="shared" si="56"/>
        <v>85000</v>
      </c>
      <c r="L354" s="46">
        <f t="shared" si="57"/>
        <v>260121</v>
      </c>
      <c r="M354" s="32">
        <f t="shared" si="58"/>
        <v>62774266</v>
      </c>
      <c r="N354" s="30">
        <f>M354-ROUNDDOWN(SUM($L$16:L354)*20.315%,0)</f>
        <v>55858174</v>
      </c>
    </row>
    <row r="355" spans="2:14">
      <c r="B355" s="1">
        <f t="shared" si="61"/>
        <v>50</v>
      </c>
      <c r="C355" s="2">
        <f t="shared" si="60"/>
        <v>55122</v>
      </c>
      <c r="D355" s="32">
        <f t="shared" si="53"/>
        <v>43000</v>
      </c>
      <c r="E355" s="46">
        <f t="shared" si="54"/>
        <v>132317</v>
      </c>
      <c r="F355" s="32">
        <f t="shared" si="55"/>
        <v>31931533</v>
      </c>
      <c r="G355" s="30">
        <f>F355-ROUNDDOWN(SUM($E$16:E355)*20.315%,0)</f>
        <v>28405960</v>
      </c>
      <c r="I355" s="1">
        <f t="shared" si="62"/>
        <v>50</v>
      </c>
      <c r="J355" s="2">
        <f t="shared" si="59"/>
        <v>55122</v>
      </c>
      <c r="K355" s="32">
        <f t="shared" si="56"/>
        <v>85000</v>
      </c>
      <c r="L355" s="46">
        <f t="shared" si="57"/>
        <v>261559</v>
      </c>
      <c r="M355" s="32">
        <f t="shared" si="58"/>
        <v>63120825</v>
      </c>
      <c r="N355" s="30">
        <f>M355-ROUNDDOWN(SUM($L$16:L355)*20.315%,0)</f>
        <v>56151597</v>
      </c>
    </row>
    <row r="356" spans="2:14">
      <c r="B356" s="1">
        <f t="shared" si="61"/>
        <v>50</v>
      </c>
      <c r="C356" s="2">
        <f t="shared" si="60"/>
        <v>55153</v>
      </c>
      <c r="D356" s="32">
        <f t="shared" si="53"/>
        <v>43000</v>
      </c>
      <c r="E356" s="46">
        <f t="shared" si="54"/>
        <v>133048</v>
      </c>
      <c r="F356" s="32">
        <f t="shared" si="55"/>
        <v>32107581</v>
      </c>
      <c r="G356" s="30">
        <f>F356-ROUNDDOWN(SUM($E$16:E356)*20.315%,0)</f>
        <v>28554979</v>
      </c>
      <c r="I356" s="1">
        <f t="shared" si="62"/>
        <v>50</v>
      </c>
      <c r="J356" s="2">
        <f t="shared" si="59"/>
        <v>55153</v>
      </c>
      <c r="K356" s="32">
        <f t="shared" si="56"/>
        <v>85000</v>
      </c>
      <c r="L356" s="46">
        <f t="shared" si="57"/>
        <v>263003</v>
      </c>
      <c r="M356" s="32">
        <f t="shared" si="58"/>
        <v>63468828</v>
      </c>
      <c r="N356" s="30">
        <f>M356-ROUNDDOWN(SUM($L$16:L356)*20.315%,0)</f>
        <v>56446171</v>
      </c>
    </row>
    <row r="357" spans="2:14">
      <c r="B357" s="1">
        <f t="shared" si="61"/>
        <v>50</v>
      </c>
      <c r="C357" s="2">
        <f t="shared" si="60"/>
        <v>55184</v>
      </c>
      <c r="D357" s="32">
        <f t="shared" si="53"/>
        <v>43000</v>
      </c>
      <c r="E357" s="46">
        <f t="shared" si="54"/>
        <v>133781</v>
      </c>
      <c r="F357" s="32">
        <f t="shared" si="55"/>
        <v>32284362</v>
      </c>
      <c r="G357" s="30">
        <f>F357-ROUNDDOWN(SUM($E$16:E357)*20.315%,0)</f>
        <v>28704583</v>
      </c>
      <c r="I357" s="1">
        <f t="shared" si="62"/>
        <v>50</v>
      </c>
      <c r="J357" s="2">
        <f t="shared" si="59"/>
        <v>55184</v>
      </c>
      <c r="K357" s="32">
        <f t="shared" si="56"/>
        <v>85000</v>
      </c>
      <c r="L357" s="46">
        <f t="shared" si="57"/>
        <v>264453</v>
      </c>
      <c r="M357" s="32">
        <f t="shared" si="58"/>
        <v>63818281</v>
      </c>
      <c r="N357" s="30">
        <f>M357-ROUNDDOWN(SUM($L$16:L357)*20.315%,0)</f>
        <v>56741900</v>
      </c>
    </row>
    <row r="358" spans="2:14">
      <c r="B358" s="1">
        <f t="shared" si="61"/>
        <v>50</v>
      </c>
      <c r="C358" s="2">
        <f t="shared" si="60"/>
        <v>55212</v>
      </c>
      <c r="D358" s="32">
        <f t="shared" si="53"/>
        <v>43000</v>
      </c>
      <c r="E358" s="46">
        <f t="shared" si="54"/>
        <v>134518</v>
      </c>
      <c r="F358" s="32">
        <f t="shared" si="55"/>
        <v>32461880</v>
      </c>
      <c r="G358" s="30">
        <f>F358-ROUNDDOWN(SUM($E$16:E358)*20.315%,0)</f>
        <v>28854773</v>
      </c>
      <c r="I358" s="1">
        <f t="shared" si="62"/>
        <v>50</v>
      </c>
      <c r="J358" s="2">
        <f t="shared" si="59"/>
        <v>55212</v>
      </c>
      <c r="K358" s="32">
        <f t="shared" si="56"/>
        <v>85000</v>
      </c>
      <c r="L358" s="46">
        <f t="shared" si="57"/>
        <v>265909</v>
      </c>
      <c r="M358" s="32">
        <f t="shared" si="58"/>
        <v>64169190</v>
      </c>
      <c r="N358" s="30">
        <f>M358-ROUNDDOWN(SUM($L$16:L358)*20.315%,0)</f>
        <v>57038790</v>
      </c>
    </row>
    <row r="359" spans="2:14">
      <c r="B359" s="1">
        <f t="shared" si="61"/>
        <v>50</v>
      </c>
      <c r="C359" s="2">
        <f t="shared" si="60"/>
        <v>55243</v>
      </c>
      <c r="D359" s="32">
        <f t="shared" si="53"/>
        <v>43000</v>
      </c>
      <c r="E359" s="46">
        <f t="shared" si="54"/>
        <v>135257</v>
      </c>
      <c r="F359" s="32">
        <f t="shared" si="55"/>
        <v>32640137</v>
      </c>
      <c r="G359" s="30">
        <f>F359-ROUNDDOWN(SUM($E$16:E359)*20.315%,0)</f>
        <v>29005553</v>
      </c>
      <c r="I359" s="1">
        <f t="shared" si="62"/>
        <v>50</v>
      </c>
      <c r="J359" s="2">
        <f t="shared" si="59"/>
        <v>55243</v>
      </c>
      <c r="K359" s="32">
        <f t="shared" si="56"/>
        <v>85000</v>
      </c>
      <c r="L359" s="46">
        <f t="shared" si="57"/>
        <v>267371</v>
      </c>
      <c r="M359" s="32">
        <f t="shared" si="58"/>
        <v>64521561</v>
      </c>
      <c r="N359" s="30">
        <f>M359-ROUNDDOWN(SUM($L$16:L359)*20.315%,0)</f>
        <v>57336845</v>
      </c>
    </row>
    <row r="360" spans="2:14">
      <c r="B360" s="1">
        <f t="shared" si="61"/>
        <v>50</v>
      </c>
      <c r="C360" s="2">
        <f t="shared" si="60"/>
        <v>55273</v>
      </c>
      <c r="D360" s="32">
        <f t="shared" si="53"/>
        <v>43000</v>
      </c>
      <c r="E360" s="46">
        <f t="shared" si="54"/>
        <v>136000</v>
      </c>
      <c r="F360" s="32">
        <f t="shared" si="55"/>
        <v>32819137</v>
      </c>
      <c r="G360" s="30">
        <f>F360-ROUNDDOWN(SUM($E$16:E360)*20.315%,0)</f>
        <v>29156925</v>
      </c>
      <c r="I360" s="1">
        <f t="shared" si="62"/>
        <v>50</v>
      </c>
      <c r="J360" s="2">
        <f t="shared" si="59"/>
        <v>55273</v>
      </c>
      <c r="K360" s="32">
        <f t="shared" si="56"/>
        <v>85000</v>
      </c>
      <c r="L360" s="46">
        <f t="shared" si="57"/>
        <v>268839</v>
      </c>
      <c r="M360" s="32">
        <f t="shared" si="58"/>
        <v>64875400</v>
      </c>
      <c r="N360" s="30">
        <f>M360-ROUNDDOWN(SUM($L$16:L360)*20.315%,0)</f>
        <v>57636069</v>
      </c>
    </row>
    <row r="361" spans="2:14">
      <c r="B361" s="1">
        <f t="shared" si="61"/>
        <v>50</v>
      </c>
      <c r="C361" s="2">
        <f t="shared" si="60"/>
        <v>55304</v>
      </c>
      <c r="D361" s="32">
        <f t="shared" si="53"/>
        <v>43000</v>
      </c>
      <c r="E361" s="46">
        <f t="shared" si="54"/>
        <v>136746</v>
      </c>
      <c r="F361" s="32">
        <f t="shared" si="55"/>
        <v>32998883</v>
      </c>
      <c r="G361" s="30">
        <f>F361-ROUNDDOWN(SUM($E$16:E361)*20.315%,0)</f>
        <v>29308891</v>
      </c>
      <c r="I361" s="1">
        <f t="shared" si="62"/>
        <v>50</v>
      </c>
      <c r="J361" s="2">
        <f t="shared" si="59"/>
        <v>55304</v>
      </c>
      <c r="K361" s="32">
        <f t="shared" si="56"/>
        <v>85000</v>
      </c>
      <c r="L361" s="46">
        <f t="shared" si="57"/>
        <v>270314</v>
      </c>
      <c r="M361" s="32">
        <f t="shared" si="58"/>
        <v>65230714</v>
      </c>
      <c r="N361" s="30">
        <f>M361-ROUNDDOWN(SUM($L$16:L361)*20.315%,0)</f>
        <v>57936469</v>
      </c>
    </row>
    <row r="362" spans="2:14">
      <c r="B362" s="1">
        <f t="shared" si="61"/>
        <v>50</v>
      </c>
      <c r="C362" s="2">
        <f t="shared" si="60"/>
        <v>55334</v>
      </c>
      <c r="D362" s="32">
        <f t="shared" si="53"/>
        <v>43000</v>
      </c>
      <c r="E362" s="46">
        <f t="shared" si="54"/>
        <v>137495</v>
      </c>
      <c r="F362" s="32">
        <f t="shared" si="55"/>
        <v>33179378</v>
      </c>
      <c r="G362" s="30">
        <f>F362-ROUNDDOWN(SUM($E$16:E362)*20.315%,0)</f>
        <v>29461454</v>
      </c>
      <c r="I362" s="1">
        <f t="shared" si="62"/>
        <v>50</v>
      </c>
      <c r="J362" s="2">
        <f t="shared" si="59"/>
        <v>55334</v>
      </c>
      <c r="K362" s="32">
        <f t="shared" si="56"/>
        <v>85000</v>
      </c>
      <c r="L362" s="46">
        <f t="shared" si="57"/>
        <v>271794</v>
      </c>
      <c r="M362" s="32">
        <f t="shared" si="58"/>
        <v>65587508</v>
      </c>
      <c r="N362" s="30">
        <f>M362-ROUNDDOWN(SUM($L$16:L362)*20.315%,0)</f>
        <v>58238048</v>
      </c>
    </row>
    <row r="363" spans="2:14">
      <c r="B363" s="1">
        <f t="shared" si="61"/>
        <v>50</v>
      </c>
      <c r="C363" s="2">
        <f t="shared" si="60"/>
        <v>55365</v>
      </c>
      <c r="D363" s="32">
        <f t="shared" si="53"/>
        <v>43000</v>
      </c>
      <c r="E363" s="46">
        <f t="shared" si="54"/>
        <v>138247</v>
      </c>
      <c r="F363" s="32">
        <f t="shared" si="55"/>
        <v>33360625</v>
      </c>
      <c r="G363" s="30">
        <f>F363-ROUNDDOWN(SUM($E$16:E363)*20.315%,0)</f>
        <v>29614616</v>
      </c>
      <c r="I363" s="1">
        <f t="shared" si="62"/>
        <v>50</v>
      </c>
      <c r="J363" s="2">
        <f t="shared" si="59"/>
        <v>55365</v>
      </c>
      <c r="K363" s="32">
        <f t="shared" si="56"/>
        <v>85000</v>
      </c>
      <c r="L363" s="46">
        <f t="shared" si="57"/>
        <v>273281</v>
      </c>
      <c r="M363" s="32">
        <f t="shared" si="58"/>
        <v>65945789</v>
      </c>
      <c r="N363" s="30">
        <f>M363-ROUNDDOWN(SUM($L$16:L363)*20.315%,0)</f>
        <v>58540812</v>
      </c>
    </row>
    <row r="364" spans="2:14">
      <c r="B364" s="1">
        <f t="shared" si="61"/>
        <v>50</v>
      </c>
      <c r="C364" s="2">
        <f t="shared" si="60"/>
        <v>55396</v>
      </c>
      <c r="D364" s="32">
        <f t="shared" si="53"/>
        <v>43000</v>
      </c>
      <c r="E364" s="46">
        <f t="shared" si="54"/>
        <v>139002</v>
      </c>
      <c r="F364" s="32">
        <f t="shared" si="55"/>
        <v>33542627</v>
      </c>
      <c r="G364" s="30">
        <f>F364-ROUNDDOWN(SUM($E$16:E364)*20.315%,0)</f>
        <v>29768379</v>
      </c>
      <c r="I364" s="1">
        <f t="shared" si="62"/>
        <v>50</v>
      </c>
      <c r="J364" s="2">
        <f t="shared" si="59"/>
        <v>55396</v>
      </c>
      <c r="K364" s="32">
        <f t="shared" si="56"/>
        <v>85000</v>
      </c>
      <c r="L364" s="46">
        <f t="shared" si="57"/>
        <v>274774</v>
      </c>
      <c r="M364" s="32">
        <f t="shared" si="58"/>
        <v>66305563</v>
      </c>
      <c r="N364" s="30">
        <f>M364-ROUNDDOWN(SUM($L$16:L364)*20.315%,0)</f>
        <v>58844765</v>
      </c>
    </row>
    <row r="365" spans="2:14">
      <c r="B365" s="1">
        <f t="shared" si="61"/>
        <v>51</v>
      </c>
      <c r="C365" s="2">
        <f t="shared" si="60"/>
        <v>55426</v>
      </c>
      <c r="D365" s="32">
        <f t="shared" si="53"/>
        <v>43000</v>
      </c>
      <c r="E365" s="46">
        <f t="shared" si="54"/>
        <v>139760</v>
      </c>
      <c r="F365" s="32">
        <f t="shared" si="55"/>
        <v>33725387</v>
      </c>
      <c r="G365" s="30">
        <f>F365-ROUNDDOWN(SUM($E$16:E365)*20.315%,0)</f>
        <v>29922747</v>
      </c>
      <c r="I365" s="1">
        <f t="shared" si="62"/>
        <v>51</v>
      </c>
      <c r="J365" s="2">
        <f t="shared" si="59"/>
        <v>55426</v>
      </c>
      <c r="K365" s="32">
        <f t="shared" si="56"/>
        <v>85000</v>
      </c>
      <c r="L365" s="46">
        <f t="shared" si="57"/>
        <v>276273</v>
      </c>
      <c r="M365" s="32">
        <f t="shared" si="58"/>
        <v>66666836</v>
      </c>
      <c r="N365" s="30">
        <f>M365-ROUNDDOWN(SUM($L$16:L365)*20.315%,0)</f>
        <v>59149914</v>
      </c>
    </row>
    <row r="366" spans="2:14">
      <c r="B366" s="1">
        <f t="shared" si="61"/>
        <v>51</v>
      </c>
      <c r="C366" s="2">
        <f t="shared" si="60"/>
        <v>55457</v>
      </c>
      <c r="D366" s="32">
        <f t="shared" si="53"/>
        <v>43000</v>
      </c>
      <c r="E366" s="46">
        <f t="shared" si="54"/>
        <v>140522</v>
      </c>
      <c r="F366" s="32">
        <f t="shared" si="55"/>
        <v>33908909</v>
      </c>
      <c r="G366" s="30">
        <f>F366-ROUNDDOWN(SUM($E$16:E366)*20.315%,0)</f>
        <v>30077722</v>
      </c>
      <c r="I366" s="1">
        <f t="shared" si="62"/>
        <v>51</v>
      </c>
      <c r="J366" s="2">
        <f t="shared" si="59"/>
        <v>55457</v>
      </c>
      <c r="K366" s="32">
        <f t="shared" si="56"/>
        <v>85000</v>
      </c>
      <c r="L366" s="46">
        <f t="shared" si="57"/>
        <v>277778</v>
      </c>
      <c r="M366" s="32">
        <f t="shared" si="58"/>
        <v>67029614</v>
      </c>
      <c r="N366" s="30">
        <f>M366-ROUNDDOWN(SUM($L$16:L366)*20.315%,0)</f>
        <v>59456261</v>
      </c>
    </row>
    <row r="367" spans="2:14">
      <c r="B367" s="1">
        <f t="shared" si="61"/>
        <v>51</v>
      </c>
      <c r="C367" s="2">
        <f t="shared" si="60"/>
        <v>55487</v>
      </c>
      <c r="D367" s="32">
        <f t="shared" si="53"/>
        <v>43000</v>
      </c>
      <c r="E367" s="46">
        <f t="shared" si="54"/>
        <v>141287</v>
      </c>
      <c r="F367" s="32">
        <f t="shared" si="55"/>
        <v>34093196</v>
      </c>
      <c r="G367" s="30">
        <f>F367-ROUNDDOWN(SUM($E$16:E367)*20.315%,0)</f>
        <v>30233307</v>
      </c>
      <c r="I367" s="1">
        <f t="shared" si="62"/>
        <v>51</v>
      </c>
      <c r="J367" s="2">
        <f t="shared" si="59"/>
        <v>55487</v>
      </c>
      <c r="K367" s="32">
        <f t="shared" si="56"/>
        <v>85000</v>
      </c>
      <c r="L367" s="46">
        <f t="shared" si="57"/>
        <v>279290</v>
      </c>
      <c r="M367" s="32">
        <f t="shared" si="58"/>
        <v>67393904</v>
      </c>
      <c r="N367" s="30">
        <f>M367-ROUNDDOWN(SUM($L$16:L367)*20.315%,0)</f>
        <v>59763813</v>
      </c>
    </row>
    <row r="368" spans="2:14">
      <c r="B368" s="1">
        <f t="shared" si="61"/>
        <v>51</v>
      </c>
      <c r="C368" s="2">
        <f t="shared" si="60"/>
        <v>55518</v>
      </c>
      <c r="D368" s="32">
        <f t="shared" si="53"/>
        <v>43000</v>
      </c>
      <c r="E368" s="46">
        <f t="shared" si="54"/>
        <v>142054</v>
      </c>
      <c r="F368" s="32">
        <f t="shared" si="55"/>
        <v>34278250</v>
      </c>
      <c r="G368" s="30">
        <f>F368-ROUNDDOWN(SUM($E$16:E368)*20.315%,0)</f>
        <v>30389502</v>
      </c>
      <c r="I368" s="1">
        <f t="shared" si="62"/>
        <v>51</v>
      </c>
      <c r="J368" s="2">
        <f t="shared" si="59"/>
        <v>55518</v>
      </c>
      <c r="K368" s="32">
        <f t="shared" si="56"/>
        <v>85000</v>
      </c>
      <c r="L368" s="46">
        <f t="shared" si="57"/>
        <v>280807</v>
      </c>
      <c r="M368" s="32">
        <f t="shared" si="58"/>
        <v>67759711</v>
      </c>
      <c r="N368" s="30">
        <f>M368-ROUNDDOWN(SUM($L$16:L368)*20.315%,0)</f>
        <v>60072574</v>
      </c>
    </row>
    <row r="369" spans="2:14">
      <c r="B369" s="1">
        <f t="shared" si="61"/>
        <v>51</v>
      </c>
      <c r="C369" s="2">
        <f t="shared" si="60"/>
        <v>55549</v>
      </c>
      <c r="D369" s="32">
        <f t="shared" si="53"/>
        <v>43000</v>
      </c>
      <c r="E369" s="46">
        <f t="shared" si="54"/>
        <v>142826</v>
      </c>
      <c r="F369" s="32">
        <f t="shared" si="55"/>
        <v>34464076</v>
      </c>
      <c r="G369" s="30">
        <f>F369-ROUNDDOWN(SUM($E$16:E369)*20.315%,0)</f>
        <v>30546313</v>
      </c>
      <c r="I369" s="1">
        <f t="shared" si="62"/>
        <v>51</v>
      </c>
      <c r="J369" s="2">
        <f t="shared" si="59"/>
        <v>55549</v>
      </c>
      <c r="K369" s="32">
        <f t="shared" si="56"/>
        <v>85000</v>
      </c>
      <c r="L369" s="46">
        <f t="shared" si="57"/>
        <v>282332</v>
      </c>
      <c r="M369" s="32">
        <f t="shared" si="58"/>
        <v>68127043</v>
      </c>
      <c r="N369" s="30">
        <f>M369-ROUNDDOWN(SUM($L$16:L369)*20.315%,0)</f>
        <v>60382550</v>
      </c>
    </row>
    <row r="370" spans="2:14">
      <c r="B370" s="1">
        <f t="shared" si="61"/>
        <v>51</v>
      </c>
      <c r="C370" s="2">
        <f t="shared" si="60"/>
        <v>55578</v>
      </c>
      <c r="D370" s="32">
        <f t="shared" si="53"/>
        <v>43000</v>
      </c>
      <c r="E370" s="46">
        <f t="shared" si="54"/>
        <v>143600</v>
      </c>
      <c r="F370" s="32">
        <f t="shared" si="55"/>
        <v>34650676</v>
      </c>
      <c r="G370" s="30">
        <f>F370-ROUNDDOWN(SUM($E$16:E370)*20.315%,0)</f>
        <v>30703741</v>
      </c>
      <c r="I370" s="1">
        <f t="shared" si="62"/>
        <v>51</v>
      </c>
      <c r="J370" s="2">
        <f t="shared" si="59"/>
        <v>55578</v>
      </c>
      <c r="K370" s="32">
        <f t="shared" si="56"/>
        <v>85000</v>
      </c>
      <c r="L370" s="46">
        <f t="shared" si="57"/>
        <v>283862</v>
      </c>
      <c r="M370" s="32">
        <f t="shared" si="58"/>
        <v>68495905</v>
      </c>
      <c r="N370" s="30">
        <f>M370-ROUNDDOWN(SUM($L$16:L370)*20.315%,0)</f>
        <v>60693746</v>
      </c>
    </row>
    <row r="371" spans="2:14">
      <c r="B371" s="1">
        <f t="shared" si="61"/>
        <v>51</v>
      </c>
      <c r="C371" s="2">
        <f t="shared" si="60"/>
        <v>55609</v>
      </c>
      <c r="D371" s="32">
        <f t="shared" si="53"/>
        <v>43000</v>
      </c>
      <c r="E371" s="46">
        <f t="shared" si="54"/>
        <v>144377</v>
      </c>
      <c r="F371" s="32">
        <f t="shared" si="55"/>
        <v>34838053</v>
      </c>
      <c r="G371" s="30">
        <f>F371-ROUNDDOWN(SUM($E$16:E371)*20.315%,0)</f>
        <v>30861788</v>
      </c>
      <c r="I371" s="1">
        <f t="shared" si="62"/>
        <v>51</v>
      </c>
      <c r="J371" s="2">
        <f t="shared" si="59"/>
        <v>55609</v>
      </c>
      <c r="K371" s="32">
        <f t="shared" si="56"/>
        <v>85000</v>
      </c>
      <c r="L371" s="46">
        <f t="shared" si="57"/>
        <v>285399</v>
      </c>
      <c r="M371" s="32">
        <f t="shared" si="58"/>
        <v>68866304</v>
      </c>
      <c r="N371" s="30">
        <f>M371-ROUNDDOWN(SUM($L$16:L371)*20.315%,0)</f>
        <v>61006166</v>
      </c>
    </row>
    <row r="372" spans="2:14">
      <c r="B372" s="1">
        <f t="shared" si="61"/>
        <v>51</v>
      </c>
      <c r="C372" s="2">
        <f t="shared" si="60"/>
        <v>55639</v>
      </c>
      <c r="D372" s="32">
        <f t="shared" si="53"/>
        <v>43000</v>
      </c>
      <c r="E372" s="46">
        <f t="shared" si="54"/>
        <v>145158</v>
      </c>
      <c r="F372" s="32">
        <f t="shared" si="55"/>
        <v>35026211</v>
      </c>
      <c r="G372" s="30">
        <f>F372-ROUNDDOWN(SUM($E$16:E372)*20.315%,0)</f>
        <v>31020457</v>
      </c>
      <c r="I372" s="1">
        <f t="shared" si="62"/>
        <v>51</v>
      </c>
      <c r="J372" s="2">
        <f t="shared" si="59"/>
        <v>55639</v>
      </c>
      <c r="K372" s="32">
        <f t="shared" si="56"/>
        <v>85000</v>
      </c>
      <c r="L372" s="46">
        <f t="shared" si="57"/>
        <v>286942</v>
      </c>
      <c r="M372" s="32">
        <f t="shared" si="58"/>
        <v>69238246</v>
      </c>
      <c r="N372" s="30">
        <f>M372-ROUNDDOWN(SUM($L$16:L372)*20.315%,0)</f>
        <v>61319816</v>
      </c>
    </row>
    <row r="373" spans="2:14">
      <c r="B373" s="1">
        <f t="shared" si="61"/>
        <v>51</v>
      </c>
      <c r="C373" s="2">
        <f t="shared" si="60"/>
        <v>55670</v>
      </c>
      <c r="D373" s="32">
        <f t="shared" si="53"/>
        <v>43000</v>
      </c>
      <c r="E373" s="46">
        <f t="shared" si="54"/>
        <v>145942</v>
      </c>
      <c r="F373" s="32">
        <f t="shared" si="55"/>
        <v>35215153</v>
      </c>
      <c r="G373" s="30">
        <f>F373-ROUNDDOWN(SUM($E$16:E373)*20.315%,0)</f>
        <v>31179751</v>
      </c>
      <c r="I373" s="1">
        <f t="shared" si="62"/>
        <v>51</v>
      </c>
      <c r="J373" s="2">
        <f t="shared" si="59"/>
        <v>55670</v>
      </c>
      <c r="K373" s="32">
        <f t="shared" si="56"/>
        <v>85000</v>
      </c>
      <c r="L373" s="46">
        <f t="shared" si="57"/>
        <v>288492</v>
      </c>
      <c r="M373" s="32">
        <f t="shared" si="58"/>
        <v>69611738</v>
      </c>
      <c r="N373" s="30">
        <f>M373-ROUNDDOWN(SUM($L$16:L373)*20.315%,0)</f>
        <v>61634701</v>
      </c>
    </row>
    <row r="374" spans="2:14">
      <c r="B374" s="1">
        <f t="shared" si="61"/>
        <v>51</v>
      </c>
      <c r="C374" s="2">
        <f t="shared" si="60"/>
        <v>55700</v>
      </c>
      <c r="D374" s="32">
        <f t="shared" si="53"/>
        <v>43000</v>
      </c>
      <c r="E374" s="46">
        <f t="shared" si="54"/>
        <v>146729</v>
      </c>
      <c r="F374" s="32">
        <f t="shared" si="55"/>
        <v>35404882</v>
      </c>
      <c r="G374" s="30">
        <f>F374-ROUNDDOWN(SUM($E$16:E374)*20.315%,0)</f>
        <v>31339672</v>
      </c>
      <c r="I374" s="1">
        <f t="shared" si="62"/>
        <v>51</v>
      </c>
      <c r="J374" s="2">
        <f t="shared" si="59"/>
        <v>55700</v>
      </c>
      <c r="K374" s="32">
        <f t="shared" si="56"/>
        <v>85000</v>
      </c>
      <c r="L374" s="46">
        <f t="shared" si="57"/>
        <v>290048</v>
      </c>
      <c r="M374" s="32">
        <f t="shared" si="58"/>
        <v>69986786</v>
      </c>
      <c r="N374" s="30">
        <f>M374-ROUNDDOWN(SUM($L$16:L374)*20.315%,0)</f>
        <v>61950825</v>
      </c>
    </row>
    <row r="375" spans="2:14">
      <c r="B375" s="1">
        <f t="shared" si="61"/>
        <v>51</v>
      </c>
      <c r="C375" s="2">
        <f t="shared" si="60"/>
        <v>55731</v>
      </c>
      <c r="D375" s="32">
        <f t="shared" si="53"/>
        <v>43000</v>
      </c>
      <c r="E375" s="46">
        <f t="shared" si="54"/>
        <v>147520</v>
      </c>
      <c r="F375" s="32">
        <f t="shared" si="55"/>
        <v>35595402</v>
      </c>
      <c r="G375" s="30">
        <f>F375-ROUNDDOWN(SUM($E$16:E375)*20.315%,0)</f>
        <v>31500223</v>
      </c>
      <c r="I375" s="1">
        <f t="shared" si="62"/>
        <v>51</v>
      </c>
      <c r="J375" s="2">
        <f t="shared" si="59"/>
        <v>55731</v>
      </c>
      <c r="K375" s="32">
        <f t="shared" si="56"/>
        <v>85000</v>
      </c>
      <c r="L375" s="46">
        <f t="shared" si="57"/>
        <v>291611</v>
      </c>
      <c r="M375" s="32">
        <f t="shared" si="58"/>
        <v>70363397</v>
      </c>
      <c r="N375" s="30">
        <f>M375-ROUNDDOWN(SUM($L$16:L375)*20.315%,0)</f>
        <v>62268196</v>
      </c>
    </row>
    <row r="376" spans="2:14">
      <c r="B376" s="1">
        <f t="shared" si="61"/>
        <v>51</v>
      </c>
      <c r="C376" s="2">
        <f t="shared" si="60"/>
        <v>55762</v>
      </c>
      <c r="D376" s="32">
        <f t="shared" si="53"/>
        <v>43000</v>
      </c>
      <c r="E376" s="46">
        <f t="shared" si="54"/>
        <v>148314</v>
      </c>
      <c r="F376" s="32">
        <f t="shared" si="55"/>
        <v>35786716</v>
      </c>
      <c r="G376" s="30">
        <f>F376-ROUNDDOWN(SUM($E$16:E376)*20.315%,0)</f>
        <v>31661407</v>
      </c>
      <c r="I376" s="1">
        <f t="shared" si="62"/>
        <v>51</v>
      </c>
      <c r="J376" s="2">
        <f t="shared" si="59"/>
        <v>55762</v>
      </c>
      <c r="K376" s="32">
        <f t="shared" si="56"/>
        <v>85000</v>
      </c>
      <c r="L376" s="46">
        <f t="shared" si="57"/>
        <v>293180</v>
      </c>
      <c r="M376" s="32">
        <f t="shared" si="58"/>
        <v>70741577</v>
      </c>
      <c r="N376" s="30">
        <f>M376-ROUNDDOWN(SUM($L$16:L376)*20.315%,0)</f>
        <v>62586816</v>
      </c>
    </row>
    <row r="377" spans="2:14">
      <c r="B377" s="1">
        <f t="shared" si="61"/>
        <v>52</v>
      </c>
      <c r="C377" s="2">
        <f t="shared" si="60"/>
        <v>55792</v>
      </c>
      <c r="D377" s="32">
        <f t="shared" si="53"/>
        <v>43000</v>
      </c>
      <c r="E377" s="46">
        <f t="shared" si="54"/>
        <v>149111</v>
      </c>
      <c r="F377" s="32">
        <f t="shared" si="55"/>
        <v>35978827</v>
      </c>
      <c r="G377" s="30">
        <f>F377-ROUNDDOWN(SUM($E$16:E377)*20.315%,0)</f>
        <v>31823226</v>
      </c>
      <c r="I377" s="1">
        <f t="shared" si="62"/>
        <v>52</v>
      </c>
      <c r="J377" s="2">
        <f t="shared" si="59"/>
        <v>55792</v>
      </c>
      <c r="K377" s="32">
        <f t="shared" si="56"/>
        <v>85000</v>
      </c>
      <c r="L377" s="46">
        <f t="shared" si="57"/>
        <v>294756</v>
      </c>
      <c r="M377" s="32">
        <f t="shared" si="58"/>
        <v>71121333</v>
      </c>
      <c r="N377" s="30">
        <f>M377-ROUNDDOWN(SUM($L$16:L377)*20.315%,0)</f>
        <v>62906692</v>
      </c>
    </row>
    <row r="378" spans="2:14">
      <c r="B378" s="1">
        <f t="shared" si="61"/>
        <v>52</v>
      </c>
      <c r="C378" s="2">
        <f t="shared" si="60"/>
        <v>55823</v>
      </c>
      <c r="D378" s="32">
        <f t="shared" si="53"/>
        <v>43000</v>
      </c>
      <c r="E378" s="46">
        <f t="shared" si="54"/>
        <v>149911</v>
      </c>
      <c r="F378" s="32">
        <f t="shared" si="55"/>
        <v>36171738</v>
      </c>
      <c r="G378" s="30">
        <f>F378-ROUNDDOWN(SUM($E$16:E378)*20.315%,0)</f>
        <v>31985683</v>
      </c>
      <c r="I378" s="1">
        <f t="shared" si="62"/>
        <v>52</v>
      </c>
      <c r="J378" s="2">
        <f t="shared" si="59"/>
        <v>55823</v>
      </c>
      <c r="K378" s="32">
        <f t="shared" si="56"/>
        <v>85000</v>
      </c>
      <c r="L378" s="46">
        <f t="shared" si="57"/>
        <v>296338</v>
      </c>
      <c r="M378" s="32">
        <f t="shared" si="58"/>
        <v>71502671</v>
      </c>
      <c r="N378" s="30">
        <f>M378-ROUNDDOWN(SUM($L$16:L378)*20.315%,0)</f>
        <v>63227829</v>
      </c>
    </row>
    <row r="379" spans="2:14">
      <c r="B379" s="1">
        <f t="shared" si="61"/>
        <v>52</v>
      </c>
      <c r="C379" s="2">
        <f t="shared" si="60"/>
        <v>55853</v>
      </c>
      <c r="D379" s="32">
        <f t="shared" si="53"/>
        <v>43000</v>
      </c>
      <c r="E379" s="46">
        <f t="shared" si="54"/>
        <v>150715</v>
      </c>
      <c r="F379" s="32">
        <f t="shared" si="55"/>
        <v>36365453</v>
      </c>
      <c r="G379" s="30">
        <f>F379-ROUNDDOWN(SUM($E$16:E379)*20.315%,0)</f>
        <v>32148780</v>
      </c>
      <c r="I379" s="1">
        <f t="shared" si="62"/>
        <v>52</v>
      </c>
      <c r="J379" s="2">
        <f t="shared" si="59"/>
        <v>55853</v>
      </c>
      <c r="K379" s="32">
        <f t="shared" si="56"/>
        <v>85000</v>
      </c>
      <c r="L379" s="46">
        <f t="shared" si="57"/>
        <v>297927</v>
      </c>
      <c r="M379" s="32">
        <f t="shared" si="58"/>
        <v>71885598</v>
      </c>
      <c r="N379" s="30">
        <f>M379-ROUNDDOWN(SUM($L$16:L379)*20.315%,0)</f>
        <v>63550233</v>
      </c>
    </row>
    <row r="380" spans="2:14">
      <c r="B380" s="1">
        <f t="shared" si="61"/>
        <v>52</v>
      </c>
      <c r="C380" s="2">
        <f t="shared" si="60"/>
        <v>55884</v>
      </c>
      <c r="D380" s="32">
        <f t="shared" si="53"/>
        <v>43000</v>
      </c>
      <c r="E380" s="46">
        <f t="shared" si="54"/>
        <v>151522</v>
      </c>
      <c r="F380" s="32">
        <f t="shared" si="55"/>
        <v>36559975</v>
      </c>
      <c r="G380" s="30">
        <f>F380-ROUNDDOWN(SUM($E$16:E380)*20.315%,0)</f>
        <v>32312520</v>
      </c>
      <c r="I380" s="1">
        <f t="shared" si="62"/>
        <v>52</v>
      </c>
      <c r="J380" s="2">
        <f t="shared" si="59"/>
        <v>55884</v>
      </c>
      <c r="K380" s="32">
        <f t="shared" si="56"/>
        <v>85000</v>
      </c>
      <c r="L380" s="46">
        <f t="shared" si="57"/>
        <v>299523</v>
      </c>
      <c r="M380" s="32">
        <f t="shared" si="58"/>
        <v>72270121</v>
      </c>
      <c r="N380" s="30">
        <f>M380-ROUNDDOWN(SUM($L$16:L380)*20.315%,0)</f>
        <v>63873907</v>
      </c>
    </row>
    <row r="381" spans="2:14">
      <c r="B381" s="1">
        <f t="shared" si="61"/>
        <v>52</v>
      </c>
      <c r="C381" s="2">
        <f t="shared" si="60"/>
        <v>55915</v>
      </c>
      <c r="D381" s="32">
        <f t="shared" si="53"/>
        <v>43000</v>
      </c>
      <c r="E381" s="46">
        <f t="shared" si="54"/>
        <v>152333</v>
      </c>
      <c r="F381" s="32">
        <f t="shared" si="55"/>
        <v>36755308</v>
      </c>
      <c r="G381" s="30">
        <f>F381-ROUNDDOWN(SUM($E$16:E381)*20.315%,0)</f>
        <v>32476907</v>
      </c>
      <c r="I381" s="1">
        <f t="shared" si="62"/>
        <v>52</v>
      </c>
      <c r="J381" s="2">
        <f t="shared" si="59"/>
        <v>55915</v>
      </c>
      <c r="K381" s="32">
        <f t="shared" si="56"/>
        <v>85000</v>
      </c>
      <c r="L381" s="46">
        <f t="shared" si="57"/>
        <v>301125</v>
      </c>
      <c r="M381" s="32">
        <f t="shared" si="58"/>
        <v>72656246</v>
      </c>
      <c r="N381" s="30">
        <f>M381-ROUNDDOWN(SUM($L$16:L381)*20.315%,0)</f>
        <v>64198859</v>
      </c>
    </row>
    <row r="382" spans="2:14">
      <c r="B382" s="1">
        <f t="shared" si="61"/>
        <v>52</v>
      </c>
      <c r="C382" s="2">
        <f t="shared" si="60"/>
        <v>55943</v>
      </c>
      <c r="D382" s="32">
        <f t="shared" si="53"/>
        <v>43000</v>
      </c>
      <c r="E382" s="46">
        <f t="shared" si="54"/>
        <v>153147</v>
      </c>
      <c r="F382" s="32">
        <f t="shared" si="55"/>
        <v>36951455</v>
      </c>
      <c r="G382" s="30">
        <f>F382-ROUNDDOWN(SUM($E$16:E382)*20.315%,0)</f>
        <v>32641942</v>
      </c>
      <c r="I382" s="1">
        <f t="shared" si="62"/>
        <v>52</v>
      </c>
      <c r="J382" s="2">
        <f t="shared" si="59"/>
        <v>55943</v>
      </c>
      <c r="K382" s="32">
        <f t="shared" si="56"/>
        <v>85000</v>
      </c>
      <c r="L382" s="46">
        <f t="shared" si="57"/>
        <v>302734</v>
      </c>
      <c r="M382" s="32">
        <f t="shared" si="58"/>
        <v>73043980</v>
      </c>
      <c r="N382" s="30">
        <f>M382-ROUNDDOWN(SUM($L$16:L382)*20.315%,0)</f>
        <v>64525092</v>
      </c>
    </row>
    <row r="383" spans="2:14">
      <c r="B383" s="1">
        <f t="shared" si="61"/>
        <v>52</v>
      </c>
      <c r="C383" s="2">
        <f t="shared" si="60"/>
        <v>55974</v>
      </c>
      <c r="D383" s="32">
        <f t="shared" si="53"/>
        <v>43000</v>
      </c>
      <c r="E383" s="46">
        <f t="shared" si="54"/>
        <v>153964</v>
      </c>
      <c r="F383" s="32">
        <f t="shared" si="55"/>
        <v>37148419</v>
      </c>
      <c r="G383" s="30">
        <f>F383-ROUNDDOWN(SUM($E$16:E383)*20.315%,0)</f>
        <v>32807628</v>
      </c>
      <c r="I383" s="1">
        <f t="shared" si="62"/>
        <v>52</v>
      </c>
      <c r="J383" s="2">
        <f t="shared" si="59"/>
        <v>55974</v>
      </c>
      <c r="K383" s="32">
        <f t="shared" si="56"/>
        <v>85000</v>
      </c>
      <c r="L383" s="46">
        <f t="shared" si="57"/>
        <v>304349</v>
      </c>
      <c r="M383" s="32">
        <f t="shared" si="58"/>
        <v>73433329</v>
      </c>
      <c r="N383" s="30">
        <f>M383-ROUNDDOWN(SUM($L$16:L383)*20.315%,0)</f>
        <v>64852613</v>
      </c>
    </row>
    <row r="384" spans="2:14">
      <c r="B384" s="1">
        <f t="shared" si="61"/>
        <v>52</v>
      </c>
      <c r="C384" s="2">
        <f t="shared" si="60"/>
        <v>56004</v>
      </c>
      <c r="D384" s="32">
        <f t="shared" si="53"/>
        <v>43000</v>
      </c>
      <c r="E384" s="46">
        <f t="shared" si="54"/>
        <v>154785</v>
      </c>
      <c r="F384" s="32">
        <f t="shared" si="55"/>
        <v>37346204</v>
      </c>
      <c r="G384" s="30">
        <f>F384-ROUNDDOWN(SUM($E$16:E384)*20.315%,0)</f>
        <v>32973969</v>
      </c>
      <c r="I384" s="1">
        <f t="shared" si="62"/>
        <v>52</v>
      </c>
      <c r="J384" s="2">
        <f t="shared" si="59"/>
        <v>56004</v>
      </c>
      <c r="K384" s="32">
        <f t="shared" si="56"/>
        <v>85000</v>
      </c>
      <c r="L384" s="46">
        <f t="shared" si="57"/>
        <v>305972</v>
      </c>
      <c r="M384" s="32">
        <f t="shared" si="58"/>
        <v>73824301</v>
      </c>
      <c r="N384" s="30">
        <f>M384-ROUNDDOWN(SUM($L$16:L384)*20.315%,0)</f>
        <v>65181427</v>
      </c>
    </row>
    <row r="385" spans="2:14">
      <c r="B385" s="1">
        <f t="shared" si="61"/>
        <v>52</v>
      </c>
      <c r="C385" s="2">
        <f t="shared" si="60"/>
        <v>56035</v>
      </c>
      <c r="D385" s="32">
        <f t="shared" si="53"/>
        <v>43000</v>
      </c>
      <c r="E385" s="46">
        <f t="shared" si="54"/>
        <v>155609</v>
      </c>
      <c r="F385" s="32">
        <f t="shared" si="55"/>
        <v>37544813</v>
      </c>
      <c r="G385" s="30">
        <f>F385-ROUNDDOWN(SUM($E$16:E385)*20.315%,0)</f>
        <v>33140966</v>
      </c>
      <c r="I385" s="1">
        <f t="shared" si="62"/>
        <v>52</v>
      </c>
      <c r="J385" s="2">
        <f t="shared" si="59"/>
        <v>56035</v>
      </c>
      <c r="K385" s="32">
        <f t="shared" si="56"/>
        <v>85000</v>
      </c>
      <c r="L385" s="46">
        <f t="shared" si="57"/>
        <v>307601</v>
      </c>
      <c r="M385" s="32">
        <f t="shared" si="58"/>
        <v>74216902</v>
      </c>
      <c r="N385" s="30">
        <f>M385-ROUNDDOWN(SUM($L$16:L385)*20.315%,0)</f>
        <v>65511539</v>
      </c>
    </row>
    <row r="386" spans="2:14">
      <c r="B386" s="1">
        <f t="shared" si="61"/>
        <v>52</v>
      </c>
      <c r="C386" s="2">
        <f t="shared" si="60"/>
        <v>56065</v>
      </c>
      <c r="D386" s="32">
        <f t="shared" si="53"/>
        <v>43000</v>
      </c>
      <c r="E386" s="46">
        <f t="shared" si="54"/>
        <v>156436</v>
      </c>
      <c r="F386" s="32">
        <f t="shared" si="55"/>
        <v>37744249</v>
      </c>
      <c r="G386" s="30">
        <f>F386-ROUNDDOWN(SUM($E$16:E386)*20.315%,0)</f>
        <v>33308622</v>
      </c>
      <c r="I386" s="1">
        <f t="shared" si="62"/>
        <v>52</v>
      </c>
      <c r="J386" s="2">
        <f t="shared" si="59"/>
        <v>56065</v>
      </c>
      <c r="K386" s="32">
        <f t="shared" si="56"/>
        <v>85000</v>
      </c>
      <c r="L386" s="46">
        <f t="shared" si="57"/>
        <v>309237</v>
      </c>
      <c r="M386" s="32">
        <f t="shared" si="58"/>
        <v>74611139</v>
      </c>
      <c r="N386" s="30">
        <f>M386-ROUNDDOWN(SUM($L$16:L386)*20.315%,0)</f>
        <v>65842954</v>
      </c>
    </row>
    <row r="387" spans="2:14">
      <c r="B387" s="1">
        <f t="shared" si="61"/>
        <v>52</v>
      </c>
      <c r="C387" s="2">
        <f t="shared" si="60"/>
        <v>56096</v>
      </c>
      <c r="D387" s="32">
        <f t="shared" si="53"/>
        <v>43000</v>
      </c>
      <c r="E387" s="46">
        <f t="shared" si="54"/>
        <v>157267</v>
      </c>
      <c r="F387" s="32">
        <f t="shared" si="55"/>
        <v>37944516</v>
      </c>
      <c r="G387" s="30">
        <f>F387-ROUNDDOWN(SUM($E$16:E387)*20.315%,0)</f>
        <v>33476940</v>
      </c>
      <c r="I387" s="1">
        <f t="shared" si="62"/>
        <v>52</v>
      </c>
      <c r="J387" s="2">
        <f t="shared" si="59"/>
        <v>56096</v>
      </c>
      <c r="K387" s="32">
        <f t="shared" si="56"/>
        <v>85000</v>
      </c>
      <c r="L387" s="46">
        <f t="shared" si="57"/>
        <v>310879</v>
      </c>
      <c r="M387" s="32">
        <f t="shared" si="58"/>
        <v>75007018</v>
      </c>
      <c r="N387" s="30">
        <f>M387-ROUNDDOWN(SUM($L$16:L387)*20.315%,0)</f>
        <v>66175678</v>
      </c>
    </row>
    <row r="388" spans="2:14">
      <c r="B388" s="1">
        <f t="shared" si="61"/>
        <v>52</v>
      </c>
      <c r="C388" s="2">
        <f t="shared" si="60"/>
        <v>56127</v>
      </c>
      <c r="D388" s="32">
        <f t="shared" si="53"/>
        <v>43000</v>
      </c>
      <c r="E388" s="46">
        <f t="shared" si="54"/>
        <v>158102</v>
      </c>
      <c r="F388" s="32">
        <f t="shared" si="55"/>
        <v>38145618</v>
      </c>
      <c r="G388" s="30">
        <f>F388-ROUNDDOWN(SUM($E$16:E388)*20.315%,0)</f>
        <v>33645924</v>
      </c>
      <c r="I388" s="1">
        <f t="shared" si="62"/>
        <v>52</v>
      </c>
      <c r="J388" s="2">
        <f t="shared" si="59"/>
        <v>56127</v>
      </c>
      <c r="K388" s="32">
        <f t="shared" si="56"/>
        <v>85000</v>
      </c>
      <c r="L388" s="46">
        <f t="shared" si="57"/>
        <v>312529</v>
      </c>
      <c r="M388" s="32">
        <f t="shared" si="58"/>
        <v>75404547</v>
      </c>
      <c r="N388" s="30">
        <f>M388-ROUNDDOWN(SUM($L$16:L388)*20.315%,0)</f>
        <v>66509717</v>
      </c>
    </row>
    <row r="389" spans="2:14">
      <c r="B389" s="1">
        <f t="shared" si="61"/>
        <v>53</v>
      </c>
      <c r="C389" s="2">
        <f t="shared" si="60"/>
        <v>56157</v>
      </c>
      <c r="D389" s="32">
        <f t="shared" si="53"/>
        <v>43000</v>
      </c>
      <c r="E389" s="46">
        <f t="shared" si="54"/>
        <v>158940</v>
      </c>
      <c r="F389" s="32">
        <f t="shared" si="55"/>
        <v>38347558</v>
      </c>
      <c r="G389" s="30">
        <f>F389-ROUNDDOWN(SUM($E$16:E389)*20.315%,0)</f>
        <v>33815575</v>
      </c>
      <c r="I389" s="1">
        <f t="shared" si="62"/>
        <v>53</v>
      </c>
      <c r="J389" s="2">
        <f t="shared" si="59"/>
        <v>56157</v>
      </c>
      <c r="K389" s="32">
        <f t="shared" si="56"/>
        <v>85000</v>
      </c>
      <c r="L389" s="46">
        <f t="shared" si="57"/>
        <v>314185</v>
      </c>
      <c r="M389" s="32">
        <f t="shared" si="58"/>
        <v>75803732</v>
      </c>
      <c r="N389" s="30">
        <f>M389-ROUNDDOWN(SUM($L$16:L389)*20.315%,0)</f>
        <v>66845075</v>
      </c>
    </row>
    <row r="390" spans="2:14">
      <c r="B390" s="1">
        <f t="shared" si="61"/>
        <v>53</v>
      </c>
      <c r="C390" s="2">
        <f t="shared" si="60"/>
        <v>56188</v>
      </c>
      <c r="D390" s="32">
        <f t="shared" si="53"/>
        <v>43000</v>
      </c>
      <c r="E390" s="46">
        <f t="shared" si="54"/>
        <v>159781</v>
      </c>
      <c r="F390" s="32">
        <f t="shared" si="55"/>
        <v>38550339</v>
      </c>
      <c r="G390" s="30">
        <f>F390-ROUNDDOWN(SUM($E$16:E390)*20.315%,0)</f>
        <v>33985896</v>
      </c>
      <c r="I390" s="1">
        <f t="shared" si="62"/>
        <v>53</v>
      </c>
      <c r="J390" s="2">
        <f t="shared" si="59"/>
        <v>56188</v>
      </c>
      <c r="K390" s="32">
        <f t="shared" si="56"/>
        <v>85000</v>
      </c>
      <c r="L390" s="46">
        <f t="shared" si="57"/>
        <v>315848</v>
      </c>
      <c r="M390" s="32">
        <f t="shared" si="58"/>
        <v>76204580</v>
      </c>
      <c r="N390" s="30">
        <f>M390-ROUNDDOWN(SUM($L$16:L390)*20.315%,0)</f>
        <v>67181759</v>
      </c>
    </row>
    <row r="391" spans="2:14">
      <c r="B391" s="1">
        <f t="shared" si="61"/>
        <v>53</v>
      </c>
      <c r="C391" s="2">
        <f t="shared" si="60"/>
        <v>56218</v>
      </c>
      <c r="D391" s="32">
        <f t="shared" si="53"/>
        <v>43000</v>
      </c>
      <c r="E391" s="46">
        <f t="shared" si="54"/>
        <v>160626</v>
      </c>
      <c r="F391" s="32">
        <f t="shared" si="55"/>
        <v>38753965</v>
      </c>
      <c r="G391" s="30">
        <f>F391-ROUNDDOWN(SUM($E$16:E391)*20.315%,0)</f>
        <v>34156891</v>
      </c>
      <c r="I391" s="1">
        <f t="shared" si="62"/>
        <v>53</v>
      </c>
      <c r="J391" s="2">
        <f t="shared" si="59"/>
        <v>56218</v>
      </c>
      <c r="K391" s="32">
        <f t="shared" si="56"/>
        <v>85000</v>
      </c>
      <c r="L391" s="46">
        <f t="shared" si="57"/>
        <v>317519</v>
      </c>
      <c r="M391" s="32">
        <f t="shared" si="58"/>
        <v>76607099</v>
      </c>
      <c r="N391" s="30">
        <f>M391-ROUNDDOWN(SUM($L$16:L391)*20.315%,0)</f>
        <v>67519774</v>
      </c>
    </row>
    <row r="392" spans="2:14">
      <c r="B392" s="1">
        <f t="shared" si="61"/>
        <v>53</v>
      </c>
      <c r="C392" s="2">
        <f t="shared" si="60"/>
        <v>56249</v>
      </c>
      <c r="D392" s="32">
        <f t="shared" si="53"/>
        <v>43000</v>
      </c>
      <c r="E392" s="46">
        <f t="shared" si="54"/>
        <v>161474</v>
      </c>
      <c r="F392" s="32">
        <f t="shared" si="55"/>
        <v>38958439</v>
      </c>
      <c r="G392" s="30">
        <f>F392-ROUNDDOWN(SUM($E$16:E392)*20.315%,0)</f>
        <v>34328562</v>
      </c>
      <c r="I392" s="1">
        <f t="shared" si="62"/>
        <v>53</v>
      </c>
      <c r="J392" s="2">
        <f t="shared" si="59"/>
        <v>56249</v>
      </c>
      <c r="K392" s="32">
        <f t="shared" si="56"/>
        <v>85000</v>
      </c>
      <c r="L392" s="46">
        <f t="shared" si="57"/>
        <v>319196</v>
      </c>
      <c r="M392" s="32">
        <f t="shared" si="58"/>
        <v>77011295</v>
      </c>
      <c r="N392" s="30">
        <f>M392-ROUNDDOWN(SUM($L$16:L392)*20.315%,0)</f>
        <v>67859125</v>
      </c>
    </row>
    <row r="393" spans="2:14">
      <c r="B393" s="1">
        <f t="shared" si="61"/>
        <v>53</v>
      </c>
      <c r="C393" s="2">
        <f t="shared" si="60"/>
        <v>56280</v>
      </c>
      <c r="D393" s="32">
        <f t="shared" si="53"/>
        <v>43000</v>
      </c>
      <c r="E393" s="46">
        <f t="shared" si="54"/>
        <v>162326</v>
      </c>
      <c r="F393" s="32">
        <f t="shared" si="55"/>
        <v>39163765</v>
      </c>
      <c r="G393" s="30">
        <f>F393-ROUNDDOWN(SUM($E$16:E393)*20.315%,0)</f>
        <v>34500911</v>
      </c>
      <c r="I393" s="1">
        <f t="shared" si="62"/>
        <v>53</v>
      </c>
      <c r="J393" s="2">
        <f t="shared" si="59"/>
        <v>56280</v>
      </c>
      <c r="K393" s="32">
        <f t="shared" si="56"/>
        <v>85000</v>
      </c>
      <c r="L393" s="46">
        <f t="shared" si="57"/>
        <v>320880</v>
      </c>
      <c r="M393" s="32">
        <f t="shared" si="58"/>
        <v>77417175</v>
      </c>
      <c r="N393" s="30">
        <f>M393-ROUNDDOWN(SUM($L$16:L393)*20.315%,0)</f>
        <v>68199818</v>
      </c>
    </row>
    <row r="394" spans="2:14">
      <c r="B394" s="1">
        <f t="shared" si="61"/>
        <v>53</v>
      </c>
      <c r="C394" s="2">
        <f t="shared" si="60"/>
        <v>56308</v>
      </c>
      <c r="D394" s="32">
        <f t="shared" si="53"/>
        <v>43000</v>
      </c>
      <c r="E394" s="46">
        <f t="shared" si="54"/>
        <v>163182</v>
      </c>
      <c r="F394" s="32">
        <f t="shared" si="55"/>
        <v>39369947</v>
      </c>
      <c r="G394" s="30">
        <f>F394-ROUNDDOWN(SUM($E$16:E394)*20.315%,0)</f>
        <v>34673943</v>
      </c>
      <c r="I394" s="1">
        <f t="shared" si="62"/>
        <v>53</v>
      </c>
      <c r="J394" s="2">
        <f t="shared" si="59"/>
        <v>56308</v>
      </c>
      <c r="K394" s="32">
        <f t="shared" si="56"/>
        <v>85000</v>
      </c>
      <c r="L394" s="46">
        <f t="shared" si="57"/>
        <v>322571</v>
      </c>
      <c r="M394" s="32">
        <f t="shared" si="58"/>
        <v>77824746</v>
      </c>
      <c r="N394" s="30">
        <f>M394-ROUNDDOWN(SUM($L$16:L394)*20.315%,0)</f>
        <v>68541859</v>
      </c>
    </row>
    <row r="395" spans="2:14">
      <c r="B395" s="1">
        <f t="shared" si="61"/>
        <v>53</v>
      </c>
      <c r="C395" s="2">
        <f t="shared" si="60"/>
        <v>56339</v>
      </c>
      <c r="D395" s="32">
        <f t="shared" si="53"/>
        <v>43000</v>
      </c>
      <c r="E395" s="46">
        <f t="shared" si="54"/>
        <v>164041</v>
      </c>
      <c r="F395" s="32">
        <f t="shared" si="55"/>
        <v>39576988</v>
      </c>
      <c r="G395" s="30">
        <f>F395-ROUNDDOWN(SUM($E$16:E395)*20.315%,0)</f>
        <v>34847659</v>
      </c>
      <c r="I395" s="1">
        <f t="shared" si="62"/>
        <v>53</v>
      </c>
      <c r="J395" s="2">
        <f t="shared" si="59"/>
        <v>56339</v>
      </c>
      <c r="K395" s="32">
        <f t="shared" si="56"/>
        <v>85000</v>
      </c>
      <c r="L395" s="46">
        <f t="shared" si="57"/>
        <v>324269</v>
      </c>
      <c r="M395" s="32">
        <f t="shared" si="58"/>
        <v>78234015</v>
      </c>
      <c r="N395" s="30">
        <f>M395-ROUNDDOWN(SUM($L$16:L395)*20.315%,0)</f>
        <v>68885253</v>
      </c>
    </row>
    <row r="396" spans="2:14">
      <c r="B396" s="1">
        <f t="shared" si="61"/>
        <v>53</v>
      </c>
      <c r="C396" s="2">
        <f t="shared" si="60"/>
        <v>56369</v>
      </c>
      <c r="D396" s="32">
        <f t="shared" si="53"/>
        <v>43000</v>
      </c>
      <c r="E396" s="46">
        <f t="shared" si="54"/>
        <v>164904</v>
      </c>
      <c r="F396" s="32">
        <f t="shared" si="55"/>
        <v>39784892</v>
      </c>
      <c r="G396" s="30">
        <f>F396-ROUNDDOWN(SUM($E$16:E396)*20.315%,0)</f>
        <v>35022063</v>
      </c>
      <c r="I396" s="1">
        <f t="shared" si="62"/>
        <v>53</v>
      </c>
      <c r="J396" s="2">
        <f t="shared" si="59"/>
        <v>56369</v>
      </c>
      <c r="K396" s="32">
        <f t="shared" si="56"/>
        <v>85000</v>
      </c>
      <c r="L396" s="46">
        <f t="shared" si="57"/>
        <v>325975</v>
      </c>
      <c r="M396" s="32">
        <f t="shared" si="58"/>
        <v>78644990</v>
      </c>
      <c r="N396" s="30">
        <f>M396-ROUNDDOWN(SUM($L$16:L396)*20.315%,0)</f>
        <v>69230006</v>
      </c>
    </row>
    <row r="397" spans="2:14">
      <c r="B397" s="1">
        <f t="shared" si="61"/>
        <v>53</v>
      </c>
      <c r="C397" s="2">
        <f t="shared" si="60"/>
        <v>56400</v>
      </c>
      <c r="D397" s="32">
        <f t="shared" si="53"/>
        <v>43000</v>
      </c>
      <c r="E397" s="46">
        <f t="shared" si="54"/>
        <v>165770</v>
      </c>
      <c r="F397" s="32">
        <f t="shared" si="55"/>
        <v>39993662</v>
      </c>
      <c r="G397" s="30">
        <f>F397-ROUNDDOWN(SUM($E$16:E397)*20.315%,0)</f>
        <v>35197157</v>
      </c>
      <c r="I397" s="1">
        <f t="shared" si="62"/>
        <v>53</v>
      </c>
      <c r="J397" s="2">
        <f t="shared" si="59"/>
        <v>56400</v>
      </c>
      <c r="K397" s="32">
        <f t="shared" si="56"/>
        <v>85000</v>
      </c>
      <c r="L397" s="46">
        <f t="shared" si="57"/>
        <v>327687</v>
      </c>
      <c r="M397" s="32">
        <f t="shared" si="58"/>
        <v>79057677</v>
      </c>
      <c r="N397" s="30">
        <f>M397-ROUNDDOWN(SUM($L$16:L397)*20.315%,0)</f>
        <v>69576123</v>
      </c>
    </row>
    <row r="398" spans="2:14">
      <c r="B398" s="1">
        <f t="shared" si="61"/>
        <v>53</v>
      </c>
      <c r="C398" s="2">
        <f t="shared" si="60"/>
        <v>56430</v>
      </c>
      <c r="D398" s="32">
        <f t="shared" si="53"/>
        <v>43000</v>
      </c>
      <c r="E398" s="46">
        <f t="shared" si="54"/>
        <v>166640</v>
      </c>
      <c r="F398" s="32">
        <f t="shared" si="55"/>
        <v>40203302</v>
      </c>
      <c r="G398" s="30">
        <f>F398-ROUNDDOWN(SUM($E$16:E398)*20.315%,0)</f>
        <v>35372944</v>
      </c>
      <c r="I398" s="1">
        <f t="shared" si="62"/>
        <v>53</v>
      </c>
      <c r="J398" s="2">
        <f t="shared" si="59"/>
        <v>56430</v>
      </c>
      <c r="K398" s="32">
        <f t="shared" si="56"/>
        <v>85000</v>
      </c>
      <c r="L398" s="46">
        <f t="shared" si="57"/>
        <v>329406</v>
      </c>
      <c r="M398" s="32">
        <f t="shared" si="58"/>
        <v>79472083</v>
      </c>
      <c r="N398" s="30">
        <f>M398-ROUNDDOWN(SUM($L$16:L398)*20.315%,0)</f>
        <v>69923610</v>
      </c>
    </row>
    <row r="399" spans="2:14">
      <c r="B399" s="1">
        <f t="shared" si="61"/>
        <v>53</v>
      </c>
      <c r="C399" s="2">
        <f t="shared" si="60"/>
        <v>56461</v>
      </c>
      <c r="D399" s="32">
        <f t="shared" si="53"/>
        <v>43000</v>
      </c>
      <c r="E399" s="46">
        <f t="shared" si="54"/>
        <v>167513</v>
      </c>
      <c r="F399" s="32">
        <f t="shared" si="55"/>
        <v>40413815</v>
      </c>
      <c r="G399" s="30">
        <f>F399-ROUNDDOWN(SUM($E$16:E399)*20.315%,0)</f>
        <v>35549426</v>
      </c>
      <c r="I399" s="1">
        <f t="shared" si="62"/>
        <v>53</v>
      </c>
      <c r="J399" s="2">
        <f t="shared" si="59"/>
        <v>56461</v>
      </c>
      <c r="K399" s="32">
        <f t="shared" si="56"/>
        <v>85000</v>
      </c>
      <c r="L399" s="46">
        <f t="shared" si="57"/>
        <v>331133</v>
      </c>
      <c r="M399" s="32">
        <f t="shared" si="58"/>
        <v>79888216</v>
      </c>
      <c r="N399" s="30">
        <f>M399-ROUNDDOWN(SUM($L$16:L399)*20.315%,0)</f>
        <v>70272474</v>
      </c>
    </row>
    <row r="400" spans="2:14">
      <c r="B400" s="1">
        <f t="shared" si="61"/>
        <v>53</v>
      </c>
      <c r="C400" s="2">
        <f t="shared" si="60"/>
        <v>56492</v>
      </c>
      <c r="D400" s="32">
        <f t="shared" si="53"/>
        <v>43000</v>
      </c>
      <c r="E400" s="46">
        <f t="shared" si="54"/>
        <v>168390</v>
      </c>
      <c r="F400" s="32">
        <f t="shared" si="55"/>
        <v>40625205</v>
      </c>
      <c r="G400" s="30">
        <f>F400-ROUNDDOWN(SUM($E$16:E400)*20.315%,0)</f>
        <v>35726608</v>
      </c>
      <c r="I400" s="1">
        <f t="shared" si="62"/>
        <v>53</v>
      </c>
      <c r="J400" s="2">
        <f t="shared" si="59"/>
        <v>56492</v>
      </c>
      <c r="K400" s="32">
        <f t="shared" si="56"/>
        <v>85000</v>
      </c>
      <c r="L400" s="46">
        <f t="shared" si="57"/>
        <v>332867</v>
      </c>
      <c r="M400" s="32">
        <f t="shared" si="58"/>
        <v>80306083</v>
      </c>
      <c r="N400" s="30">
        <f>M400-ROUNDDOWN(SUM($L$16:L400)*20.315%,0)</f>
        <v>70622719</v>
      </c>
    </row>
    <row r="401" spans="2:14">
      <c r="B401" s="1">
        <f t="shared" si="61"/>
        <v>54</v>
      </c>
      <c r="C401" s="2">
        <f t="shared" si="60"/>
        <v>56522</v>
      </c>
      <c r="D401" s="32">
        <f t="shared" si="53"/>
        <v>43000</v>
      </c>
      <c r="E401" s="46">
        <f t="shared" si="54"/>
        <v>169271</v>
      </c>
      <c r="F401" s="32">
        <f t="shared" si="55"/>
        <v>40837476</v>
      </c>
      <c r="G401" s="30">
        <f>F401-ROUNDDOWN(SUM($E$16:E401)*20.315%,0)</f>
        <v>35904492</v>
      </c>
      <c r="I401" s="1">
        <f t="shared" si="62"/>
        <v>54</v>
      </c>
      <c r="J401" s="2">
        <f t="shared" si="59"/>
        <v>56522</v>
      </c>
      <c r="K401" s="32">
        <f t="shared" si="56"/>
        <v>85000</v>
      </c>
      <c r="L401" s="46">
        <f t="shared" si="57"/>
        <v>334608</v>
      </c>
      <c r="M401" s="32">
        <f t="shared" si="58"/>
        <v>80725691</v>
      </c>
      <c r="N401" s="30">
        <f>M401-ROUNDDOWN(SUM($L$16:L401)*20.315%,0)</f>
        <v>70974351</v>
      </c>
    </row>
    <row r="402" spans="2:14">
      <c r="B402" s="1">
        <f t="shared" si="61"/>
        <v>54</v>
      </c>
      <c r="C402" s="2">
        <f t="shared" ref="C402:C427" si="63">EOMONTH(C401,1)</f>
        <v>56553</v>
      </c>
      <c r="D402" s="32">
        <f t="shared" ref="D402:D465" si="64">IF(B402&lt;60,$D$10,0)</f>
        <v>43000</v>
      </c>
      <c r="E402" s="46">
        <f t="shared" ref="E402:E465" si="65">ROUNDDOWN(F401*$E$10/12,0)</f>
        <v>170156</v>
      </c>
      <c r="F402" s="32">
        <f t="shared" ref="F402:F465" si="66">F401+D402+E402</f>
        <v>41050632</v>
      </c>
      <c r="G402" s="30">
        <f>F402-ROUNDDOWN(SUM($E$16:E402)*20.315%,0)</f>
        <v>36083080</v>
      </c>
      <c r="I402" s="1">
        <f t="shared" si="62"/>
        <v>54</v>
      </c>
      <c r="J402" s="2">
        <f t="shared" si="59"/>
        <v>56553</v>
      </c>
      <c r="K402" s="32">
        <f t="shared" ref="K402:K465" si="67">IF(I402&lt;60,$K$10,0)</f>
        <v>85000</v>
      </c>
      <c r="L402" s="46">
        <f t="shared" ref="L402:L465" si="68">ROUNDDOWN(M401*$L$10/12,0)</f>
        <v>336357</v>
      </c>
      <c r="M402" s="32">
        <f t="shared" ref="M402:M465" si="69">M401+K402+L402</f>
        <v>81147048</v>
      </c>
      <c r="N402" s="30">
        <f>M402-ROUNDDOWN(SUM($L$16:L402)*20.315%,0)</f>
        <v>71327377</v>
      </c>
    </row>
    <row r="403" spans="2:14">
      <c r="B403" s="1">
        <f t="shared" si="61"/>
        <v>54</v>
      </c>
      <c r="C403" s="2">
        <f t="shared" si="63"/>
        <v>56583</v>
      </c>
      <c r="D403" s="32">
        <f t="shared" si="64"/>
        <v>43000</v>
      </c>
      <c r="E403" s="46">
        <f t="shared" si="65"/>
        <v>171044</v>
      </c>
      <c r="F403" s="32">
        <f t="shared" si="66"/>
        <v>41264676</v>
      </c>
      <c r="G403" s="30">
        <f>F403-ROUNDDOWN(SUM($E$16:E403)*20.315%,0)</f>
        <v>36262377</v>
      </c>
      <c r="I403" s="1">
        <f t="shared" si="62"/>
        <v>54</v>
      </c>
      <c r="J403" s="2">
        <f t="shared" ref="J403:J466" si="70">EOMONTH(J402,1)</f>
        <v>56583</v>
      </c>
      <c r="K403" s="32">
        <f t="shared" si="67"/>
        <v>85000</v>
      </c>
      <c r="L403" s="46">
        <f t="shared" si="68"/>
        <v>338112</v>
      </c>
      <c r="M403" s="32">
        <f t="shared" si="69"/>
        <v>81570160</v>
      </c>
      <c r="N403" s="30">
        <f>M403-ROUNDDOWN(SUM($L$16:L403)*20.315%,0)</f>
        <v>71681802</v>
      </c>
    </row>
    <row r="404" spans="2:14">
      <c r="B404" s="1">
        <f t="shared" si="61"/>
        <v>54</v>
      </c>
      <c r="C404" s="2">
        <f t="shared" si="63"/>
        <v>56614</v>
      </c>
      <c r="D404" s="32">
        <f t="shared" si="64"/>
        <v>43000</v>
      </c>
      <c r="E404" s="46">
        <f t="shared" si="65"/>
        <v>171936</v>
      </c>
      <c r="F404" s="32">
        <f t="shared" si="66"/>
        <v>41479612</v>
      </c>
      <c r="G404" s="30">
        <f>F404-ROUNDDOWN(SUM($E$16:E404)*20.315%,0)</f>
        <v>36442384</v>
      </c>
      <c r="I404" s="1">
        <f t="shared" si="62"/>
        <v>54</v>
      </c>
      <c r="J404" s="2">
        <f t="shared" si="70"/>
        <v>56614</v>
      </c>
      <c r="K404" s="32">
        <f t="shared" si="67"/>
        <v>85000</v>
      </c>
      <c r="L404" s="46">
        <f t="shared" si="68"/>
        <v>339875</v>
      </c>
      <c r="M404" s="32">
        <f t="shared" si="69"/>
        <v>81995035</v>
      </c>
      <c r="N404" s="30">
        <f>M404-ROUNDDOWN(SUM($L$16:L404)*20.315%,0)</f>
        <v>72037631</v>
      </c>
    </row>
    <row r="405" spans="2:14">
      <c r="B405" s="1">
        <f t="shared" si="61"/>
        <v>54</v>
      </c>
      <c r="C405" s="2">
        <f t="shared" si="63"/>
        <v>56645</v>
      </c>
      <c r="D405" s="32">
        <f t="shared" si="64"/>
        <v>43000</v>
      </c>
      <c r="E405" s="46">
        <f t="shared" si="65"/>
        <v>172831</v>
      </c>
      <c r="F405" s="32">
        <f t="shared" si="66"/>
        <v>41695443</v>
      </c>
      <c r="G405" s="30">
        <f>F405-ROUNDDOWN(SUM($E$16:E405)*20.315%,0)</f>
        <v>36623104</v>
      </c>
      <c r="I405" s="1">
        <f t="shared" si="62"/>
        <v>54</v>
      </c>
      <c r="J405" s="2">
        <f t="shared" si="70"/>
        <v>56645</v>
      </c>
      <c r="K405" s="32">
        <f t="shared" si="67"/>
        <v>85000</v>
      </c>
      <c r="L405" s="46">
        <f t="shared" si="68"/>
        <v>341645</v>
      </c>
      <c r="M405" s="32">
        <f t="shared" si="69"/>
        <v>82421680</v>
      </c>
      <c r="N405" s="30">
        <f>M405-ROUNDDOWN(SUM($L$16:L405)*20.315%,0)</f>
        <v>72394871</v>
      </c>
    </row>
    <row r="406" spans="2:14">
      <c r="B406" s="1">
        <f t="shared" si="61"/>
        <v>54</v>
      </c>
      <c r="C406" s="2">
        <f t="shared" si="63"/>
        <v>56673</v>
      </c>
      <c r="D406" s="32">
        <f t="shared" si="64"/>
        <v>43000</v>
      </c>
      <c r="E406" s="46">
        <f t="shared" si="65"/>
        <v>173731</v>
      </c>
      <c r="F406" s="32">
        <f t="shared" si="66"/>
        <v>41912174</v>
      </c>
      <c r="G406" s="30">
        <f>F406-ROUNDDOWN(SUM($E$16:E406)*20.315%,0)</f>
        <v>36804542</v>
      </c>
      <c r="I406" s="1">
        <f t="shared" si="62"/>
        <v>54</v>
      </c>
      <c r="J406" s="2">
        <f t="shared" si="70"/>
        <v>56673</v>
      </c>
      <c r="K406" s="32">
        <f t="shared" si="67"/>
        <v>85000</v>
      </c>
      <c r="L406" s="46">
        <f t="shared" si="68"/>
        <v>343423</v>
      </c>
      <c r="M406" s="32">
        <f t="shared" si="69"/>
        <v>82850103</v>
      </c>
      <c r="N406" s="30">
        <f>M406-ROUNDDOWN(SUM($L$16:L406)*20.315%,0)</f>
        <v>72753528</v>
      </c>
    </row>
    <row r="407" spans="2:14">
      <c r="B407" s="1">
        <f t="shared" si="61"/>
        <v>54</v>
      </c>
      <c r="C407" s="2">
        <f t="shared" si="63"/>
        <v>56704</v>
      </c>
      <c r="D407" s="32">
        <f t="shared" si="64"/>
        <v>43000</v>
      </c>
      <c r="E407" s="46">
        <f t="shared" si="65"/>
        <v>174634</v>
      </c>
      <c r="F407" s="32">
        <f t="shared" si="66"/>
        <v>42129808</v>
      </c>
      <c r="G407" s="30">
        <f>F407-ROUNDDOWN(SUM($E$16:E407)*20.315%,0)</f>
        <v>36986699</v>
      </c>
      <c r="I407" s="1">
        <f t="shared" si="62"/>
        <v>54</v>
      </c>
      <c r="J407" s="2">
        <f t="shared" si="70"/>
        <v>56704</v>
      </c>
      <c r="K407" s="32">
        <f t="shared" si="67"/>
        <v>85000</v>
      </c>
      <c r="L407" s="46">
        <f t="shared" si="68"/>
        <v>345208</v>
      </c>
      <c r="M407" s="32">
        <f t="shared" si="69"/>
        <v>83280311</v>
      </c>
      <c r="N407" s="30">
        <f>M407-ROUNDDOWN(SUM($L$16:L407)*20.315%,0)</f>
        <v>73113607</v>
      </c>
    </row>
    <row r="408" spans="2:14">
      <c r="B408" s="1">
        <f t="shared" si="61"/>
        <v>54</v>
      </c>
      <c r="C408" s="2">
        <f t="shared" si="63"/>
        <v>56734</v>
      </c>
      <c r="D408" s="32">
        <f t="shared" si="64"/>
        <v>43000</v>
      </c>
      <c r="E408" s="46">
        <f t="shared" si="65"/>
        <v>175540</v>
      </c>
      <c r="F408" s="32">
        <f t="shared" si="66"/>
        <v>42348348</v>
      </c>
      <c r="G408" s="30">
        <f>F408-ROUNDDOWN(SUM($E$16:E408)*20.315%,0)</f>
        <v>37169578</v>
      </c>
      <c r="I408" s="1">
        <f t="shared" si="62"/>
        <v>54</v>
      </c>
      <c r="J408" s="2">
        <f t="shared" si="70"/>
        <v>56734</v>
      </c>
      <c r="K408" s="32">
        <f t="shared" si="67"/>
        <v>85000</v>
      </c>
      <c r="L408" s="46">
        <f t="shared" si="68"/>
        <v>347001</v>
      </c>
      <c r="M408" s="32">
        <f t="shared" si="69"/>
        <v>83712312</v>
      </c>
      <c r="N408" s="30">
        <f>M408-ROUNDDOWN(SUM($L$16:L408)*20.315%,0)</f>
        <v>73475114</v>
      </c>
    </row>
    <row r="409" spans="2:14">
      <c r="B409" s="1">
        <f t="shared" si="61"/>
        <v>54</v>
      </c>
      <c r="C409" s="2">
        <f t="shared" si="63"/>
        <v>56765</v>
      </c>
      <c r="D409" s="32">
        <f t="shared" si="64"/>
        <v>43000</v>
      </c>
      <c r="E409" s="46">
        <f t="shared" si="65"/>
        <v>176451</v>
      </c>
      <c r="F409" s="32">
        <f t="shared" si="66"/>
        <v>42567799</v>
      </c>
      <c r="G409" s="30">
        <f>F409-ROUNDDOWN(SUM($E$16:E409)*20.315%,0)</f>
        <v>37353183</v>
      </c>
      <c r="I409" s="1">
        <f t="shared" si="62"/>
        <v>54</v>
      </c>
      <c r="J409" s="2">
        <f t="shared" si="70"/>
        <v>56765</v>
      </c>
      <c r="K409" s="32">
        <f t="shared" si="67"/>
        <v>85000</v>
      </c>
      <c r="L409" s="46">
        <f t="shared" si="68"/>
        <v>348801</v>
      </c>
      <c r="M409" s="32">
        <f t="shared" si="69"/>
        <v>84146113</v>
      </c>
      <c r="N409" s="30">
        <f>M409-ROUNDDOWN(SUM($L$16:L409)*20.315%,0)</f>
        <v>73838056</v>
      </c>
    </row>
    <row r="410" spans="2:14">
      <c r="B410" s="1">
        <f t="shared" si="61"/>
        <v>54</v>
      </c>
      <c r="C410" s="2">
        <f t="shared" si="63"/>
        <v>56795</v>
      </c>
      <c r="D410" s="32">
        <f t="shared" si="64"/>
        <v>43000</v>
      </c>
      <c r="E410" s="46">
        <f t="shared" si="65"/>
        <v>177365</v>
      </c>
      <c r="F410" s="32">
        <f t="shared" si="66"/>
        <v>42788164</v>
      </c>
      <c r="G410" s="30">
        <f>F410-ROUNDDOWN(SUM($E$16:E410)*20.315%,0)</f>
        <v>37537516</v>
      </c>
      <c r="I410" s="1">
        <f t="shared" si="62"/>
        <v>54</v>
      </c>
      <c r="J410" s="2">
        <f t="shared" si="70"/>
        <v>56795</v>
      </c>
      <c r="K410" s="32">
        <f t="shared" si="67"/>
        <v>85000</v>
      </c>
      <c r="L410" s="46">
        <f t="shared" si="68"/>
        <v>350608</v>
      </c>
      <c r="M410" s="32">
        <f t="shared" si="69"/>
        <v>84581721</v>
      </c>
      <c r="N410" s="30">
        <f>M410-ROUNDDOWN(SUM($L$16:L410)*20.315%,0)</f>
        <v>74202438</v>
      </c>
    </row>
    <row r="411" spans="2:14">
      <c r="B411" s="1">
        <f t="shared" si="61"/>
        <v>54</v>
      </c>
      <c r="C411" s="2">
        <f t="shared" si="63"/>
        <v>56826</v>
      </c>
      <c r="D411" s="32">
        <f t="shared" si="64"/>
        <v>43000</v>
      </c>
      <c r="E411" s="46">
        <f t="shared" si="65"/>
        <v>178284</v>
      </c>
      <c r="F411" s="32">
        <f t="shared" si="66"/>
        <v>43009448</v>
      </c>
      <c r="G411" s="30">
        <f>F411-ROUNDDOWN(SUM($E$16:E411)*20.315%,0)</f>
        <v>37722582</v>
      </c>
      <c r="I411" s="1">
        <f t="shared" si="62"/>
        <v>54</v>
      </c>
      <c r="J411" s="2">
        <f t="shared" si="70"/>
        <v>56826</v>
      </c>
      <c r="K411" s="32">
        <f t="shared" si="67"/>
        <v>85000</v>
      </c>
      <c r="L411" s="46">
        <f t="shared" si="68"/>
        <v>352423</v>
      </c>
      <c r="M411" s="32">
        <f t="shared" si="69"/>
        <v>85019144</v>
      </c>
      <c r="N411" s="30">
        <f>M411-ROUNDDOWN(SUM($L$16:L411)*20.315%,0)</f>
        <v>74568267</v>
      </c>
    </row>
    <row r="412" spans="2:14">
      <c r="B412" s="1">
        <f t="shared" si="61"/>
        <v>54</v>
      </c>
      <c r="C412" s="2">
        <f t="shared" si="63"/>
        <v>56857</v>
      </c>
      <c r="D412" s="32">
        <f t="shared" si="64"/>
        <v>43000</v>
      </c>
      <c r="E412" s="46">
        <f t="shared" si="65"/>
        <v>179206</v>
      </c>
      <c r="F412" s="32">
        <f t="shared" si="66"/>
        <v>43231654</v>
      </c>
      <c r="G412" s="30">
        <f>F412-ROUNDDOWN(SUM($E$16:E412)*20.315%,0)</f>
        <v>37908382</v>
      </c>
      <c r="I412" s="1">
        <f t="shared" si="62"/>
        <v>54</v>
      </c>
      <c r="J412" s="2">
        <f t="shared" si="70"/>
        <v>56857</v>
      </c>
      <c r="K412" s="32">
        <f t="shared" si="67"/>
        <v>85000</v>
      </c>
      <c r="L412" s="46">
        <f t="shared" si="68"/>
        <v>354246</v>
      </c>
      <c r="M412" s="32">
        <f t="shared" si="69"/>
        <v>85458390</v>
      </c>
      <c r="N412" s="30">
        <f>M412-ROUNDDOWN(SUM($L$16:L412)*20.315%,0)</f>
        <v>74935548</v>
      </c>
    </row>
    <row r="413" spans="2:14">
      <c r="B413" s="1">
        <f t="shared" si="61"/>
        <v>55</v>
      </c>
      <c r="C413" s="2">
        <f t="shared" si="63"/>
        <v>56887</v>
      </c>
      <c r="D413" s="32">
        <f t="shared" si="64"/>
        <v>43000</v>
      </c>
      <c r="E413" s="46">
        <f t="shared" si="65"/>
        <v>180131</v>
      </c>
      <c r="F413" s="32">
        <f t="shared" si="66"/>
        <v>43454785</v>
      </c>
      <c r="G413" s="30">
        <f>F413-ROUNDDOWN(SUM($E$16:E413)*20.315%,0)</f>
        <v>38094920</v>
      </c>
      <c r="I413" s="1">
        <f t="shared" si="62"/>
        <v>55</v>
      </c>
      <c r="J413" s="2">
        <f t="shared" si="70"/>
        <v>56887</v>
      </c>
      <c r="K413" s="32">
        <f t="shared" si="67"/>
        <v>85000</v>
      </c>
      <c r="L413" s="46">
        <f t="shared" si="68"/>
        <v>356076</v>
      </c>
      <c r="M413" s="32">
        <f t="shared" si="69"/>
        <v>85899466</v>
      </c>
      <c r="N413" s="30">
        <f>M413-ROUNDDOWN(SUM($L$16:L413)*20.315%,0)</f>
        <v>75304287</v>
      </c>
    </row>
    <row r="414" spans="2:14">
      <c r="B414" s="1">
        <f t="shared" ref="B414:B473" si="71">B402+1</f>
        <v>55</v>
      </c>
      <c r="C414" s="2">
        <f t="shared" si="63"/>
        <v>56918</v>
      </c>
      <c r="D414" s="32">
        <f t="shared" si="64"/>
        <v>43000</v>
      </c>
      <c r="E414" s="46">
        <f t="shared" si="65"/>
        <v>181061</v>
      </c>
      <c r="F414" s="32">
        <f t="shared" si="66"/>
        <v>43678846</v>
      </c>
      <c r="G414" s="30">
        <f>F414-ROUNDDOWN(SUM($E$16:E414)*20.315%,0)</f>
        <v>38282198</v>
      </c>
      <c r="I414" s="1">
        <f t="shared" ref="I414:I473" si="72">I402+1</f>
        <v>55</v>
      </c>
      <c r="J414" s="2">
        <f t="shared" si="70"/>
        <v>56918</v>
      </c>
      <c r="K414" s="32">
        <f t="shared" si="67"/>
        <v>85000</v>
      </c>
      <c r="L414" s="46">
        <f t="shared" si="68"/>
        <v>357914</v>
      </c>
      <c r="M414" s="32">
        <f t="shared" si="69"/>
        <v>86342380</v>
      </c>
      <c r="N414" s="30">
        <f>M414-ROUNDDOWN(SUM($L$16:L414)*20.315%,0)</f>
        <v>75674491</v>
      </c>
    </row>
    <row r="415" spans="2:14">
      <c r="B415" s="1">
        <f t="shared" si="71"/>
        <v>55</v>
      </c>
      <c r="C415" s="2">
        <f t="shared" si="63"/>
        <v>56948</v>
      </c>
      <c r="D415" s="32">
        <f t="shared" si="64"/>
        <v>43000</v>
      </c>
      <c r="E415" s="46">
        <f t="shared" si="65"/>
        <v>181995</v>
      </c>
      <c r="F415" s="32">
        <f t="shared" si="66"/>
        <v>43903841</v>
      </c>
      <c r="G415" s="30">
        <f>F415-ROUNDDOWN(SUM($E$16:E415)*20.315%,0)</f>
        <v>38470221</v>
      </c>
      <c r="I415" s="1">
        <f t="shared" si="72"/>
        <v>55</v>
      </c>
      <c r="J415" s="2">
        <f t="shared" si="70"/>
        <v>56948</v>
      </c>
      <c r="K415" s="32">
        <f t="shared" si="67"/>
        <v>85000</v>
      </c>
      <c r="L415" s="46">
        <f t="shared" si="68"/>
        <v>359759</v>
      </c>
      <c r="M415" s="32">
        <f t="shared" si="69"/>
        <v>86787139</v>
      </c>
      <c r="N415" s="30">
        <f>M415-ROUNDDOWN(SUM($L$16:L415)*20.315%,0)</f>
        <v>76046164</v>
      </c>
    </row>
    <row r="416" spans="2:14">
      <c r="B416" s="1">
        <f t="shared" si="71"/>
        <v>55</v>
      </c>
      <c r="C416" s="2">
        <f t="shared" si="63"/>
        <v>56979</v>
      </c>
      <c r="D416" s="32">
        <f t="shared" si="64"/>
        <v>43000</v>
      </c>
      <c r="E416" s="46">
        <f t="shared" si="65"/>
        <v>182932</v>
      </c>
      <c r="F416" s="32">
        <f t="shared" si="66"/>
        <v>44129773</v>
      </c>
      <c r="G416" s="30">
        <f>F416-ROUNDDOWN(SUM($E$16:E416)*20.315%,0)</f>
        <v>38658990</v>
      </c>
      <c r="I416" s="1">
        <f t="shared" si="72"/>
        <v>55</v>
      </c>
      <c r="J416" s="2">
        <f t="shared" si="70"/>
        <v>56979</v>
      </c>
      <c r="K416" s="32">
        <f t="shared" si="67"/>
        <v>85000</v>
      </c>
      <c r="L416" s="46">
        <f t="shared" si="68"/>
        <v>361613</v>
      </c>
      <c r="M416" s="32">
        <f t="shared" si="69"/>
        <v>87233752</v>
      </c>
      <c r="N416" s="30">
        <f>M416-ROUNDDOWN(SUM($L$16:L416)*20.315%,0)</f>
        <v>76419316</v>
      </c>
    </row>
    <row r="417" spans="2:14">
      <c r="B417" s="1">
        <f t="shared" si="71"/>
        <v>55</v>
      </c>
      <c r="C417" s="2">
        <f t="shared" si="63"/>
        <v>57010</v>
      </c>
      <c r="D417" s="32">
        <f t="shared" si="64"/>
        <v>43000</v>
      </c>
      <c r="E417" s="46">
        <f t="shared" si="65"/>
        <v>183874</v>
      </c>
      <c r="F417" s="32">
        <f t="shared" si="66"/>
        <v>44356647</v>
      </c>
      <c r="G417" s="30">
        <f>F417-ROUNDDOWN(SUM($E$16:E417)*20.315%,0)</f>
        <v>38848510</v>
      </c>
      <c r="I417" s="1">
        <f t="shared" si="72"/>
        <v>55</v>
      </c>
      <c r="J417" s="2">
        <f t="shared" si="70"/>
        <v>57010</v>
      </c>
      <c r="K417" s="32">
        <f t="shared" si="67"/>
        <v>85000</v>
      </c>
      <c r="L417" s="46">
        <f t="shared" si="68"/>
        <v>363473</v>
      </c>
      <c r="M417" s="32">
        <f t="shared" si="69"/>
        <v>87682225</v>
      </c>
      <c r="N417" s="30">
        <f>M417-ROUNDDOWN(SUM($L$16:L417)*20.315%,0)</f>
        <v>76793949</v>
      </c>
    </row>
    <row r="418" spans="2:14">
      <c r="B418" s="1">
        <f t="shared" si="71"/>
        <v>55</v>
      </c>
      <c r="C418" s="2">
        <f t="shared" si="63"/>
        <v>57039</v>
      </c>
      <c r="D418" s="32">
        <f t="shared" si="64"/>
        <v>43000</v>
      </c>
      <c r="E418" s="46">
        <f t="shared" si="65"/>
        <v>184819</v>
      </c>
      <c r="F418" s="32">
        <f t="shared" si="66"/>
        <v>44584466</v>
      </c>
      <c r="G418" s="30">
        <f>F418-ROUNDDOWN(SUM($E$16:E418)*20.315%,0)</f>
        <v>39038783</v>
      </c>
      <c r="I418" s="1">
        <f t="shared" si="72"/>
        <v>55</v>
      </c>
      <c r="J418" s="2">
        <f t="shared" si="70"/>
        <v>57039</v>
      </c>
      <c r="K418" s="32">
        <f t="shared" si="67"/>
        <v>85000</v>
      </c>
      <c r="L418" s="46">
        <f t="shared" si="68"/>
        <v>365342</v>
      </c>
      <c r="M418" s="32">
        <f t="shared" si="69"/>
        <v>88132567</v>
      </c>
      <c r="N418" s="30">
        <f>M418-ROUNDDOWN(SUM($L$16:L418)*20.315%,0)</f>
        <v>77170072</v>
      </c>
    </row>
    <row r="419" spans="2:14">
      <c r="B419" s="1">
        <f t="shared" si="71"/>
        <v>55</v>
      </c>
      <c r="C419" s="2">
        <f t="shared" si="63"/>
        <v>57070</v>
      </c>
      <c r="D419" s="32">
        <f t="shared" si="64"/>
        <v>43000</v>
      </c>
      <c r="E419" s="46">
        <f t="shared" si="65"/>
        <v>185768</v>
      </c>
      <c r="F419" s="32">
        <f t="shared" si="66"/>
        <v>44813234</v>
      </c>
      <c r="G419" s="30">
        <f>F419-ROUNDDOWN(SUM($E$16:E419)*20.315%,0)</f>
        <v>39229812</v>
      </c>
      <c r="I419" s="1">
        <f t="shared" si="72"/>
        <v>55</v>
      </c>
      <c r="J419" s="2">
        <f t="shared" si="70"/>
        <v>57070</v>
      </c>
      <c r="K419" s="32">
        <f t="shared" si="67"/>
        <v>85000</v>
      </c>
      <c r="L419" s="46">
        <f t="shared" si="68"/>
        <v>367219</v>
      </c>
      <c r="M419" s="32">
        <f t="shared" si="69"/>
        <v>88584786</v>
      </c>
      <c r="N419" s="30">
        <f>M419-ROUNDDOWN(SUM($L$16:L419)*20.315%,0)</f>
        <v>77547690</v>
      </c>
    </row>
    <row r="420" spans="2:14">
      <c r="B420" s="1">
        <f t="shared" si="71"/>
        <v>55</v>
      </c>
      <c r="C420" s="2">
        <f t="shared" si="63"/>
        <v>57100</v>
      </c>
      <c r="D420" s="32">
        <f t="shared" si="64"/>
        <v>43000</v>
      </c>
      <c r="E420" s="46">
        <f t="shared" si="65"/>
        <v>186721</v>
      </c>
      <c r="F420" s="32">
        <f t="shared" si="66"/>
        <v>45042955</v>
      </c>
      <c r="G420" s="30">
        <f>F420-ROUNDDOWN(SUM($E$16:E420)*20.315%,0)</f>
        <v>39421601</v>
      </c>
      <c r="I420" s="1">
        <f t="shared" si="72"/>
        <v>55</v>
      </c>
      <c r="J420" s="2">
        <f t="shared" si="70"/>
        <v>57100</v>
      </c>
      <c r="K420" s="32">
        <f t="shared" si="67"/>
        <v>85000</v>
      </c>
      <c r="L420" s="46">
        <f t="shared" si="68"/>
        <v>369103</v>
      </c>
      <c r="M420" s="32">
        <f t="shared" si="69"/>
        <v>89038889</v>
      </c>
      <c r="N420" s="30">
        <f>M420-ROUNDDOWN(SUM($L$16:L420)*20.315%,0)</f>
        <v>77926810</v>
      </c>
    </row>
    <row r="421" spans="2:14">
      <c r="B421" s="1">
        <f t="shared" si="71"/>
        <v>55</v>
      </c>
      <c r="C421" s="2">
        <f t="shared" si="63"/>
        <v>57131</v>
      </c>
      <c r="D421" s="32">
        <f t="shared" si="64"/>
        <v>43000</v>
      </c>
      <c r="E421" s="46">
        <f t="shared" si="65"/>
        <v>187678</v>
      </c>
      <c r="F421" s="32">
        <f t="shared" si="66"/>
        <v>45273633</v>
      </c>
      <c r="G421" s="30">
        <f>F421-ROUNDDOWN(SUM($E$16:E421)*20.315%,0)</f>
        <v>39614152</v>
      </c>
      <c r="I421" s="1">
        <f t="shared" si="72"/>
        <v>55</v>
      </c>
      <c r="J421" s="2">
        <f t="shared" si="70"/>
        <v>57131</v>
      </c>
      <c r="K421" s="32">
        <f t="shared" si="67"/>
        <v>85000</v>
      </c>
      <c r="L421" s="46">
        <f t="shared" si="68"/>
        <v>370995</v>
      </c>
      <c r="M421" s="32">
        <f t="shared" si="69"/>
        <v>89494884</v>
      </c>
      <c r="N421" s="30">
        <f>M421-ROUNDDOWN(SUM($L$16:L421)*20.315%,0)</f>
        <v>78307438</v>
      </c>
    </row>
    <row r="422" spans="2:14">
      <c r="B422" s="1">
        <f t="shared" si="71"/>
        <v>55</v>
      </c>
      <c r="C422" s="2">
        <f t="shared" si="63"/>
        <v>57161</v>
      </c>
      <c r="D422" s="32">
        <f t="shared" si="64"/>
        <v>43000</v>
      </c>
      <c r="E422" s="46">
        <f t="shared" si="65"/>
        <v>188640</v>
      </c>
      <c r="F422" s="32">
        <f t="shared" si="66"/>
        <v>45505273</v>
      </c>
      <c r="G422" s="30">
        <f>F422-ROUNDDOWN(SUM($E$16:E422)*20.315%,0)</f>
        <v>39807470</v>
      </c>
      <c r="I422" s="1">
        <f t="shared" si="72"/>
        <v>55</v>
      </c>
      <c r="J422" s="2">
        <f t="shared" si="70"/>
        <v>57161</v>
      </c>
      <c r="K422" s="32">
        <f t="shared" si="67"/>
        <v>85000</v>
      </c>
      <c r="L422" s="46">
        <f t="shared" si="68"/>
        <v>372895</v>
      </c>
      <c r="M422" s="32">
        <f t="shared" si="69"/>
        <v>89952779</v>
      </c>
      <c r="N422" s="30">
        <f>M422-ROUNDDOWN(SUM($L$16:L422)*20.315%,0)</f>
        <v>78689579</v>
      </c>
    </row>
    <row r="423" spans="2:14">
      <c r="B423" s="1">
        <f t="shared" si="71"/>
        <v>55</v>
      </c>
      <c r="C423" s="2">
        <f t="shared" si="63"/>
        <v>57192</v>
      </c>
      <c r="D423" s="32">
        <f t="shared" si="64"/>
        <v>43000</v>
      </c>
      <c r="E423" s="46">
        <f t="shared" si="65"/>
        <v>189605</v>
      </c>
      <c r="F423" s="32">
        <f t="shared" si="66"/>
        <v>45737878</v>
      </c>
      <c r="G423" s="30">
        <f>F423-ROUNDDOWN(SUM($E$16:E423)*20.315%,0)</f>
        <v>40001557</v>
      </c>
      <c r="I423" s="1">
        <f t="shared" si="72"/>
        <v>55</v>
      </c>
      <c r="J423" s="2">
        <f t="shared" si="70"/>
        <v>57192</v>
      </c>
      <c r="K423" s="32">
        <f t="shared" si="67"/>
        <v>85000</v>
      </c>
      <c r="L423" s="46">
        <f t="shared" si="68"/>
        <v>374803</v>
      </c>
      <c r="M423" s="32">
        <f t="shared" si="69"/>
        <v>90412582</v>
      </c>
      <c r="N423" s="30">
        <f>M423-ROUNDDOWN(SUM($L$16:L423)*20.315%,0)</f>
        <v>79073241</v>
      </c>
    </row>
    <row r="424" spans="2:14">
      <c r="B424" s="1">
        <f t="shared" si="71"/>
        <v>55</v>
      </c>
      <c r="C424" s="2">
        <f t="shared" si="63"/>
        <v>57223</v>
      </c>
      <c r="D424" s="32">
        <f t="shared" si="64"/>
        <v>43000</v>
      </c>
      <c r="E424" s="46">
        <f t="shared" si="65"/>
        <v>190574</v>
      </c>
      <c r="F424" s="32">
        <f t="shared" si="66"/>
        <v>45971452</v>
      </c>
      <c r="G424" s="30">
        <f>F424-ROUNDDOWN(SUM($E$16:E424)*20.315%,0)</f>
        <v>40196416</v>
      </c>
      <c r="I424" s="1">
        <f t="shared" si="72"/>
        <v>55</v>
      </c>
      <c r="J424" s="2">
        <f t="shared" si="70"/>
        <v>57223</v>
      </c>
      <c r="K424" s="32">
        <f t="shared" si="67"/>
        <v>85000</v>
      </c>
      <c r="L424" s="46">
        <f t="shared" si="68"/>
        <v>376719</v>
      </c>
      <c r="M424" s="32">
        <f t="shared" si="69"/>
        <v>90874301</v>
      </c>
      <c r="N424" s="30">
        <f>M424-ROUNDDOWN(SUM($L$16:L424)*20.315%,0)</f>
        <v>79458429</v>
      </c>
    </row>
    <row r="425" spans="2:14">
      <c r="B425" s="1">
        <f t="shared" si="71"/>
        <v>56</v>
      </c>
      <c r="C425" s="2">
        <f t="shared" si="63"/>
        <v>57253</v>
      </c>
      <c r="D425" s="32">
        <f t="shared" si="64"/>
        <v>43000</v>
      </c>
      <c r="E425" s="46">
        <f t="shared" si="65"/>
        <v>191547</v>
      </c>
      <c r="F425" s="32">
        <f t="shared" si="66"/>
        <v>46205999</v>
      </c>
      <c r="G425" s="30">
        <f>F425-ROUNDDOWN(SUM($E$16:E425)*20.315%,0)</f>
        <v>40392050</v>
      </c>
      <c r="I425" s="1">
        <f t="shared" si="72"/>
        <v>56</v>
      </c>
      <c r="J425" s="2">
        <f t="shared" si="70"/>
        <v>57253</v>
      </c>
      <c r="K425" s="32">
        <f t="shared" si="67"/>
        <v>85000</v>
      </c>
      <c r="L425" s="46">
        <f t="shared" si="68"/>
        <v>378642</v>
      </c>
      <c r="M425" s="32">
        <f t="shared" si="69"/>
        <v>91337943</v>
      </c>
      <c r="N425" s="30">
        <f>M425-ROUNDDOWN(SUM($L$16:L425)*20.315%,0)</f>
        <v>79845150</v>
      </c>
    </row>
    <row r="426" spans="2:14">
      <c r="B426" s="1">
        <f t="shared" si="71"/>
        <v>56</v>
      </c>
      <c r="C426" s="2">
        <f t="shared" si="63"/>
        <v>57284</v>
      </c>
      <c r="D426" s="32">
        <f t="shared" si="64"/>
        <v>43000</v>
      </c>
      <c r="E426" s="46">
        <f t="shared" si="65"/>
        <v>192524</v>
      </c>
      <c r="F426" s="32">
        <f t="shared" si="66"/>
        <v>46441523</v>
      </c>
      <c r="G426" s="30">
        <f>F426-ROUNDDOWN(SUM($E$16:E426)*20.315%,0)</f>
        <v>40588463</v>
      </c>
      <c r="I426" s="1">
        <f t="shared" si="72"/>
        <v>56</v>
      </c>
      <c r="J426" s="2">
        <f t="shared" si="70"/>
        <v>57284</v>
      </c>
      <c r="K426" s="32">
        <f t="shared" si="67"/>
        <v>85000</v>
      </c>
      <c r="L426" s="46">
        <f t="shared" si="68"/>
        <v>380574</v>
      </c>
      <c r="M426" s="32">
        <f t="shared" si="69"/>
        <v>91803517</v>
      </c>
      <c r="N426" s="30">
        <f>M426-ROUNDDOWN(SUM($L$16:L426)*20.315%,0)</f>
        <v>80233411</v>
      </c>
    </row>
    <row r="427" spans="2:14">
      <c r="B427" s="1">
        <f t="shared" si="71"/>
        <v>56</v>
      </c>
      <c r="C427" s="2">
        <f t="shared" si="63"/>
        <v>57314</v>
      </c>
      <c r="D427" s="32">
        <f t="shared" si="64"/>
        <v>43000</v>
      </c>
      <c r="E427" s="46">
        <f t="shared" si="65"/>
        <v>193506</v>
      </c>
      <c r="F427" s="32">
        <f t="shared" si="66"/>
        <v>46678029</v>
      </c>
      <c r="G427" s="30">
        <f>F427-ROUNDDOWN(SUM($E$16:E427)*20.315%,0)</f>
        <v>40785658</v>
      </c>
      <c r="I427" s="1">
        <f t="shared" si="72"/>
        <v>56</v>
      </c>
      <c r="J427" s="2">
        <f t="shared" si="70"/>
        <v>57314</v>
      </c>
      <c r="K427" s="32">
        <f t="shared" si="67"/>
        <v>85000</v>
      </c>
      <c r="L427" s="46">
        <f t="shared" si="68"/>
        <v>382514</v>
      </c>
      <c r="M427" s="32">
        <f t="shared" si="69"/>
        <v>92271031</v>
      </c>
      <c r="N427" s="30">
        <f>M427-ROUNDDOWN(SUM($L$16:L427)*20.315%,0)</f>
        <v>80623217</v>
      </c>
    </row>
    <row r="428" spans="2:14">
      <c r="B428" s="1">
        <f t="shared" si="71"/>
        <v>56</v>
      </c>
      <c r="C428" s="2">
        <f t="shared" ref="C428:C440" si="73">EOMONTH(C427,1)</f>
        <v>57345</v>
      </c>
      <c r="D428" s="32">
        <f t="shared" si="64"/>
        <v>43000</v>
      </c>
      <c r="E428" s="46">
        <f t="shared" si="65"/>
        <v>194491</v>
      </c>
      <c r="F428" s="32">
        <f t="shared" si="66"/>
        <v>46915520</v>
      </c>
      <c r="G428" s="30">
        <f>F428-ROUNDDOWN(SUM($E$16:E428)*20.315%,0)</f>
        <v>40983638</v>
      </c>
      <c r="I428" s="1">
        <f t="shared" si="72"/>
        <v>56</v>
      </c>
      <c r="J428" s="2">
        <f t="shared" si="70"/>
        <v>57345</v>
      </c>
      <c r="K428" s="32">
        <f t="shared" si="67"/>
        <v>85000</v>
      </c>
      <c r="L428" s="46">
        <f t="shared" si="68"/>
        <v>384462</v>
      </c>
      <c r="M428" s="32">
        <f t="shared" si="69"/>
        <v>92740493</v>
      </c>
      <c r="N428" s="30">
        <f>M428-ROUNDDOWN(SUM($L$16:L428)*20.315%,0)</f>
        <v>81014575</v>
      </c>
    </row>
    <row r="429" spans="2:14">
      <c r="B429" s="1">
        <f t="shared" si="71"/>
        <v>56</v>
      </c>
      <c r="C429" s="2">
        <f t="shared" si="73"/>
        <v>57376</v>
      </c>
      <c r="D429" s="32">
        <f t="shared" si="64"/>
        <v>43000</v>
      </c>
      <c r="E429" s="46">
        <f t="shared" si="65"/>
        <v>195481</v>
      </c>
      <c r="F429" s="32">
        <f t="shared" si="66"/>
        <v>47154001</v>
      </c>
      <c r="G429" s="30">
        <f>F429-ROUNDDOWN(SUM($E$16:E429)*20.315%,0)</f>
        <v>41182407</v>
      </c>
      <c r="I429" s="1">
        <f t="shared" si="72"/>
        <v>56</v>
      </c>
      <c r="J429" s="2">
        <f t="shared" si="70"/>
        <v>57376</v>
      </c>
      <c r="K429" s="32">
        <f t="shared" si="67"/>
        <v>85000</v>
      </c>
      <c r="L429" s="46">
        <f t="shared" si="68"/>
        <v>386418</v>
      </c>
      <c r="M429" s="32">
        <f t="shared" si="69"/>
        <v>93211911</v>
      </c>
      <c r="N429" s="30">
        <f>M429-ROUNDDOWN(SUM($L$16:L429)*20.315%,0)</f>
        <v>81407493</v>
      </c>
    </row>
    <row r="430" spans="2:14">
      <c r="B430" s="1">
        <f t="shared" si="71"/>
        <v>56</v>
      </c>
      <c r="C430" s="2">
        <f t="shared" si="73"/>
        <v>57404</v>
      </c>
      <c r="D430" s="32">
        <f t="shared" si="64"/>
        <v>43000</v>
      </c>
      <c r="E430" s="46">
        <f t="shared" si="65"/>
        <v>196475</v>
      </c>
      <c r="F430" s="32">
        <f t="shared" si="66"/>
        <v>47393476</v>
      </c>
      <c r="G430" s="30">
        <f>F430-ROUNDDOWN(SUM($E$16:E430)*20.315%,0)</f>
        <v>41381968</v>
      </c>
      <c r="I430" s="1">
        <f t="shared" si="72"/>
        <v>56</v>
      </c>
      <c r="J430" s="2">
        <f t="shared" si="70"/>
        <v>57404</v>
      </c>
      <c r="K430" s="32">
        <f t="shared" si="67"/>
        <v>85000</v>
      </c>
      <c r="L430" s="46">
        <f t="shared" si="68"/>
        <v>388382</v>
      </c>
      <c r="M430" s="32">
        <f t="shared" si="69"/>
        <v>93685293</v>
      </c>
      <c r="N430" s="30">
        <f>M430-ROUNDDOWN(SUM($L$16:L430)*20.315%,0)</f>
        <v>81801975</v>
      </c>
    </row>
    <row r="431" spans="2:14">
      <c r="B431" s="1">
        <f t="shared" si="71"/>
        <v>56</v>
      </c>
      <c r="C431" s="2">
        <f t="shared" si="73"/>
        <v>57435</v>
      </c>
      <c r="D431" s="32">
        <f t="shared" si="64"/>
        <v>43000</v>
      </c>
      <c r="E431" s="46">
        <f t="shared" si="65"/>
        <v>197472</v>
      </c>
      <c r="F431" s="32">
        <f t="shared" si="66"/>
        <v>47633948</v>
      </c>
      <c r="G431" s="30">
        <f>F431-ROUNDDOWN(SUM($E$16:E431)*20.315%,0)</f>
        <v>41582324</v>
      </c>
      <c r="I431" s="1">
        <f t="shared" si="72"/>
        <v>56</v>
      </c>
      <c r="J431" s="2">
        <f t="shared" si="70"/>
        <v>57435</v>
      </c>
      <c r="K431" s="32">
        <f t="shared" si="67"/>
        <v>85000</v>
      </c>
      <c r="L431" s="46">
        <f t="shared" si="68"/>
        <v>390355</v>
      </c>
      <c r="M431" s="32">
        <f t="shared" si="69"/>
        <v>94160648</v>
      </c>
      <c r="N431" s="30">
        <f>M431-ROUNDDOWN(SUM($L$16:L431)*20.315%,0)</f>
        <v>82198029</v>
      </c>
    </row>
    <row r="432" spans="2:14">
      <c r="B432" s="1">
        <f t="shared" si="71"/>
        <v>56</v>
      </c>
      <c r="C432" s="2">
        <f t="shared" si="73"/>
        <v>57465</v>
      </c>
      <c r="D432" s="32">
        <f t="shared" si="64"/>
        <v>43000</v>
      </c>
      <c r="E432" s="46">
        <f t="shared" si="65"/>
        <v>198474</v>
      </c>
      <c r="F432" s="32">
        <f t="shared" si="66"/>
        <v>47875422</v>
      </c>
      <c r="G432" s="30">
        <f>F432-ROUNDDOWN(SUM($E$16:E432)*20.315%,0)</f>
        <v>41783478</v>
      </c>
      <c r="I432" s="1">
        <f t="shared" si="72"/>
        <v>56</v>
      </c>
      <c r="J432" s="2">
        <f t="shared" si="70"/>
        <v>57465</v>
      </c>
      <c r="K432" s="32">
        <f t="shared" si="67"/>
        <v>85000</v>
      </c>
      <c r="L432" s="46">
        <f t="shared" si="68"/>
        <v>392336</v>
      </c>
      <c r="M432" s="32">
        <f t="shared" si="69"/>
        <v>94637984</v>
      </c>
      <c r="N432" s="30">
        <f>M432-ROUNDDOWN(SUM($L$16:L432)*20.315%,0)</f>
        <v>82595662</v>
      </c>
    </row>
    <row r="433" spans="2:14">
      <c r="B433" s="1">
        <f t="shared" si="71"/>
        <v>56</v>
      </c>
      <c r="C433" s="2">
        <f t="shared" si="73"/>
        <v>57496</v>
      </c>
      <c r="D433" s="32">
        <f t="shared" si="64"/>
        <v>43000</v>
      </c>
      <c r="E433" s="46">
        <f t="shared" si="65"/>
        <v>199480</v>
      </c>
      <c r="F433" s="32">
        <f t="shared" si="66"/>
        <v>48117902</v>
      </c>
      <c r="G433" s="30">
        <f>F433-ROUNDDOWN(SUM($E$16:E433)*20.315%,0)</f>
        <v>41985433</v>
      </c>
      <c r="I433" s="1">
        <f t="shared" si="72"/>
        <v>56</v>
      </c>
      <c r="J433" s="2">
        <f t="shared" si="70"/>
        <v>57496</v>
      </c>
      <c r="K433" s="32">
        <f t="shared" si="67"/>
        <v>85000</v>
      </c>
      <c r="L433" s="46">
        <f t="shared" si="68"/>
        <v>394324</v>
      </c>
      <c r="M433" s="32">
        <f t="shared" si="69"/>
        <v>95117308</v>
      </c>
      <c r="N433" s="30">
        <f>M433-ROUNDDOWN(SUM($L$16:L433)*20.315%,0)</f>
        <v>82994879</v>
      </c>
    </row>
    <row r="434" spans="2:14">
      <c r="B434" s="1">
        <f t="shared" si="71"/>
        <v>56</v>
      </c>
      <c r="C434" s="2">
        <f t="shared" si="73"/>
        <v>57526</v>
      </c>
      <c r="D434" s="32">
        <f t="shared" si="64"/>
        <v>43000</v>
      </c>
      <c r="E434" s="46">
        <f t="shared" si="65"/>
        <v>200491</v>
      </c>
      <c r="F434" s="32">
        <f t="shared" si="66"/>
        <v>48361393</v>
      </c>
      <c r="G434" s="30">
        <f>F434-ROUNDDOWN(SUM($E$16:E434)*20.315%,0)</f>
        <v>42188195</v>
      </c>
      <c r="I434" s="1">
        <f t="shared" si="72"/>
        <v>56</v>
      </c>
      <c r="J434" s="2">
        <f t="shared" si="70"/>
        <v>57526</v>
      </c>
      <c r="K434" s="32">
        <f t="shared" si="67"/>
        <v>85000</v>
      </c>
      <c r="L434" s="46">
        <f t="shared" si="68"/>
        <v>396322</v>
      </c>
      <c r="M434" s="32">
        <f t="shared" si="69"/>
        <v>95598630</v>
      </c>
      <c r="N434" s="30">
        <f>M434-ROUNDDOWN(SUM($L$16:L434)*20.315%,0)</f>
        <v>83395688</v>
      </c>
    </row>
    <row r="435" spans="2:14">
      <c r="B435" s="1">
        <f t="shared" si="71"/>
        <v>56</v>
      </c>
      <c r="C435" s="2">
        <f t="shared" si="73"/>
        <v>57557</v>
      </c>
      <c r="D435" s="32">
        <f t="shared" si="64"/>
        <v>43000</v>
      </c>
      <c r="E435" s="46">
        <f t="shared" si="65"/>
        <v>201505</v>
      </c>
      <c r="F435" s="32">
        <f t="shared" si="66"/>
        <v>48605898</v>
      </c>
      <c r="G435" s="30">
        <f>F435-ROUNDDOWN(SUM($E$16:E435)*20.315%,0)</f>
        <v>42391764</v>
      </c>
      <c r="I435" s="1">
        <f t="shared" si="72"/>
        <v>56</v>
      </c>
      <c r="J435" s="2">
        <f t="shared" si="70"/>
        <v>57557</v>
      </c>
      <c r="K435" s="32">
        <f t="shared" si="67"/>
        <v>85000</v>
      </c>
      <c r="L435" s="46">
        <f t="shared" si="68"/>
        <v>398327</v>
      </c>
      <c r="M435" s="32">
        <f t="shared" si="69"/>
        <v>96081957</v>
      </c>
      <c r="N435" s="30">
        <f>M435-ROUNDDOWN(SUM($L$16:L435)*20.315%,0)</f>
        <v>83798095</v>
      </c>
    </row>
    <row r="436" spans="2:14">
      <c r="B436" s="1">
        <f t="shared" si="71"/>
        <v>56</v>
      </c>
      <c r="C436" s="2">
        <f t="shared" si="73"/>
        <v>57588</v>
      </c>
      <c r="D436" s="32">
        <f t="shared" si="64"/>
        <v>43000</v>
      </c>
      <c r="E436" s="46">
        <f t="shared" si="65"/>
        <v>202524</v>
      </c>
      <c r="F436" s="32">
        <f t="shared" si="66"/>
        <v>48851422</v>
      </c>
      <c r="G436" s="30">
        <f>F436-ROUNDDOWN(SUM($E$16:E436)*20.315%,0)</f>
        <v>42596145</v>
      </c>
      <c r="I436" s="1">
        <f t="shared" si="72"/>
        <v>56</v>
      </c>
      <c r="J436" s="2">
        <f t="shared" si="70"/>
        <v>57588</v>
      </c>
      <c r="K436" s="32">
        <f t="shared" si="67"/>
        <v>85000</v>
      </c>
      <c r="L436" s="46">
        <f t="shared" si="68"/>
        <v>400341</v>
      </c>
      <c r="M436" s="32">
        <f t="shared" si="69"/>
        <v>96567298</v>
      </c>
      <c r="N436" s="30">
        <f>M436-ROUNDDOWN(SUM($L$16:L436)*20.315%,0)</f>
        <v>84202107</v>
      </c>
    </row>
    <row r="437" spans="2:14">
      <c r="B437" s="1">
        <f t="shared" si="71"/>
        <v>57</v>
      </c>
      <c r="C437" s="2">
        <f t="shared" si="73"/>
        <v>57618</v>
      </c>
      <c r="D437" s="32">
        <f t="shared" si="64"/>
        <v>43000</v>
      </c>
      <c r="E437" s="46">
        <f t="shared" si="65"/>
        <v>203547</v>
      </c>
      <c r="F437" s="32">
        <f t="shared" si="66"/>
        <v>49097969</v>
      </c>
      <c r="G437" s="30">
        <f>F437-ROUNDDOWN(SUM($E$16:E437)*20.315%,0)</f>
        <v>42801342</v>
      </c>
      <c r="I437" s="1">
        <f t="shared" si="72"/>
        <v>57</v>
      </c>
      <c r="J437" s="2">
        <f t="shared" si="70"/>
        <v>57618</v>
      </c>
      <c r="K437" s="32">
        <f t="shared" si="67"/>
        <v>85000</v>
      </c>
      <c r="L437" s="46">
        <f t="shared" si="68"/>
        <v>402363</v>
      </c>
      <c r="M437" s="32">
        <f t="shared" si="69"/>
        <v>97054661</v>
      </c>
      <c r="N437" s="30">
        <f>M437-ROUNDDOWN(SUM($L$16:L437)*20.315%,0)</f>
        <v>84607730</v>
      </c>
    </row>
    <row r="438" spans="2:14">
      <c r="B438" s="1">
        <f t="shared" si="71"/>
        <v>57</v>
      </c>
      <c r="C438" s="2">
        <f t="shared" si="73"/>
        <v>57649</v>
      </c>
      <c r="D438" s="32">
        <f t="shared" si="64"/>
        <v>43000</v>
      </c>
      <c r="E438" s="46">
        <f t="shared" si="65"/>
        <v>204574</v>
      </c>
      <c r="F438" s="32">
        <f t="shared" si="66"/>
        <v>49345543</v>
      </c>
      <c r="G438" s="30">
        <f>F438-ROUNDDOWN(SUM($E$16:E438)*20.315%,0)</f>
        <v>43007356</v>
      </c>
      <c r="I438" s="1">
        <f t="shared" si="72"/>
        <v>57</v>
      </c>
      <c r="J438" s="2">
        <f t="shared" si="70"/>
        <v>57649</v>
      </c>
      <c r="K438" s="32">
        <f t="shared" si="67"/>
        <v>85000</v>
      </c>
      <c r="L438" s="46">
        <f t="shared" si="68"/>
        <v>404394</v>
      </c>
      <c r="M438" s="32">
        <f t="shared" si="69"/>
        <v>97544055</v>
      </c>
      <c r="N438" s="30">
        <f>M438-ROUNDDOWN(SUM($L$16:L438)*20.315%,0)</f>
        <v>85014971</v>
      </c>
    </row>
    <row r="439" spans="2:14">
      <c r="B439" s="1">
        <f t="shared" si="71"/>
        <v>57</v>
      </c>
      <c r="C439" s="2">
        <f t="shared" si="73"/>
        <v>57679</v>
      </c>
      <c r="D439" s="32">
        <f t="shared" si="64"/>
        <v>43000</v>
      </c>
      <c r="E439" s="46">
        <f t="shared" si="65"/>
        <v>205606</v>
      </c>
      <c r="F439" s="32">
        <f t="shared" si="66"/>
        <v>49594149</v>
      </c>
      <c r="G439" s="30">
        <f>F439-ROUNDDOWN(SUM($E$16:E439)*20.315%,0)</f>
        <v>43214193</v>
      </c>
      <c r="I439" s="1">
        <f t="shared" si="72"/>
        <v>57</v>
      </c>
      <c r="J439" s="2">
        <f t="shared" si="70"/>
        <v>57679</v>
      </c>
      <c r="K439" s="32">
        <f t="shared" si="67"/>
        <v>85000</v>
      </c>
      <c r="L439" s="46">
        <f t="shared" si="68"/>
        <v>406433</v>
      </c>
      <c r="M439" s="32">
        <f t="shared" si="69"/>
        <v>98035488</v>
      </c>
      <c r="N439" s="30">
        <f>M439-ROUNDDOWN(SUM($L$16:L439)*20.315%,0)</f>
        <v>85423837</v>
      </c>
    </row>
    <row r="440" spans="2:14">
      <c r="B440" s="1">
        <f t="shared" si="71"/>
        <v>57</v>
      </c>
      <c r="C440" s="2">
        <f t="shared" si="73"/>
        <v>57710</v>
      </c>
      <c r="D440" s="32">
        <f t="shared" si="64"/>
        <v>43000</v>
      </c>
      <c r="E440" s="46">
        <f t="shared" si="65"/>
        <v>206642</v>
      </c>
      <c r="F440" s="32">
        <f t="shared" si="66"/>
        <v>49843791</v>
      </c>
      <c r="G440" s="30">
        <f>F440-ROUNDDOWN(SUM($E$16:E440)*20.315%,0)</f>
        <v>43421856</v>
      </c>
      <c r="I440" s="1">
        <f t="shared" si="72"/>
        <v>57</v>
      </c>
      <c r="J440" s="2">
        <f t="shared" si="70"/>
        <v>57710</v>
      </c>
      <c r="K440" s="32">
        <f t="shared" si="67"/>
        <v>85000</v>
      </c>
      <c r="L440" s="46">
        <f t="shared" si="68"/>
        <v>408481</v>
      </c>
      <c r="M440" s="32">
        <f t="shared" si="69"/>
        <v>98528969</v>
      </c>
      <c r="N440" s="30">
        <f>M440-ROUNDDOWN(SUM($L$16:L440)*20.315%,0)</f>
        <v>85834335</v>
      </c>
    </row>
    <row r="441" spans="2:14">
      <c r="B441" s="1">
        <f t="shared" si="71"/>
        <v>57</v>
      </c>
      <c r="C441" s="2">
        <f t="shared" ref="C441:C456" si="74">EOMONTH(C440,1)</f>
        <v>57741</v>
      </c>
      <c r="D441" s="32">
        <f t="shared" si="64"/>
        <v>43000</v>
      </c>
      <c r="E441" s="46">
        <f t="shared" si="65"/>
        <v>207682</v>
      </c>
      <c r="F441" s="32">
        <f t="shared" si="66"/>
        <v>50094473</v>
      </c>
      <c r="G441" s="30">
        <f>F441-ROUNDDOWN(SUM($E$16:E441)*20.315%,0)</f>
        <v>43630348</v>
      </c>
      <c r="I441" s="1">
        <f t="shared" si="72"/>
        <v>57</v>
      </c>
      <c r="J441" s="2">
        <f t="shared" si="70"/>
        <v>57741</v>
      </c>
      <c r="K441" s="32">
        <f t="shared" si="67"/>
        <v>85000</v>
      </c>
      <c r="L441" s="46">
        <f t="shared" si="68"/>
        <v>410537</v>
      </c>
      <c r="M441" s="32">
        <f t="shared" si="69"/>
        <v>99024506</v>
      </c>
      <c r="N441" s="30">
        <f>M441-ROUNDDOWN(SUM($L$16:L441)*20.315%,0)</f>
        <v>86246472</v>
      </c>
    </row>
    <row r="442" spans="2:14">
      <c r="B442" s="1">
        <f t="shared" si="71"/>
        <v>57</v>
      </c>
      <c r="C442" s="2">
        <f t="shared" si="74"/>
        <v>57769</v>
      </c>
      <c r="D442" s="32">
        <f t="shared" si="64"/>
        <v>43000</v>
      </c>
      <c r="E442" s="46">
        <f t="shared" si="65"/>
        <v>208726</v>
      </c>
      <c r="F442" s="32">
        <f t="shared" si="66"/>
        <v>50346199</v>
      </c>
      <c r="G442" s="30">
        <f>F442-ROUNDDOWN(SUM($E$16:E442)*20.315%,0)</f>
        <v>43839671</v>
      </c>
      <c r="I442" s="1">
        <f t="shared" si="72"/>
        <v>57</v>
      </c>
      <c r="J442" s="2">
        <f t="shared" si="70"/>
        <v>57769</v>
      </c>
      <c r="K442" s="32">
        <f t="shared" si="67"/>
        <v>85000</v>
      </c>
      <c r="L442" s="46">
        <f t="shared" si="68"/>
        <v>412602</v>
      </c>
      <c r="M442" s="32">
        <f t="shared" si="69"/>
        <v>99522108</v>
      </c>
      <c r="N442" s="30">
        <f>M442-ROUNDDOWN(SUM($L$16:L442)*20.315%,0)</f>
        <v>86660254</v>
      </c>
    </row>
    <row r="443" spans="2:14">
      <c r="B443" s="1">
        <f t="shared" si="71"/>
        <v>57</v>
      </c>
      <c r="C443" s="2">
        <f t="shared" si="74"/>
        <v>57800</v>
      </c>
      <c r="D443" s="32">
        <f t="shared" si="64"/>
        <v>43000</v>
      </c>
      <c r="E443" s="46">
        <f t="shared" si="65"/>
        <v>209775</v>
      </c>
      <c r="F443" s="32">
        <f t="shared" si="66"/>
        <v>50598974</v>
      </c>
      <c r="G443" s="30">
        <f>F443-ROUNDDOWN(SUM($E$16:E443)*20.315%,0)</f>
        <v>44049830</v>
      </c>
      <c r="I443" s="1">
        <f t="shared" si="72"/>
        <v>57</v>
      </c>
      <c r="J443" s="2">
        <f t="shared" si="70"/>
        <v>57800</v>
      </c>
      <c r="K443" s="32">
        <f t="shared" si="67"/>
        <v>85000</v>
      </c>
      <c r="L443" s="46">
        <f t="shared" si="68"/>
        <v>414675</v>
      </c>
      <c r="M443" s="32">
        <f t="shared" si="69"/>
        <v>100021783</v>
      </c>
      <c r="N443" s="30">
        <f>M443-ROUNDDOWN(SUM($L$16:L443)*20.315%,0)</f>
        <v>87075688</v>
      </c>
    </row>
    <row r="444" spans="2:14">
      <c r="B444" s="1">
        <f t="shared" si="71"/>
        <v>57</v>
      </c>
      <c r="C444" s="2">
        <f t="shared" si="74"/>
        <v>57830</v>
      </c>
      <c r="D444" s="32">
        <f t="shared" si="64"/>
        <v>43000</v>
      </c>
      <c r="E444" s="46">
        <f t="shared" si="65"/>
        <v>210829</v>
      </c>
      <c r="F444" s="32">
        <f t="shared" si="66"/>
        <v>50852803</v>
      </c>
      <c r="G444" s="30">
        <f>F444-ROUNDDOWN(SUM($E$16:E444)*20.315%,0)</f>
        <v>44260829</v>
      </c>
      <c r="I444" s="1">
        <f t="shared" si="72"/>
        <v>57</v>
      </c>
      <c r="J444" s="2">
        <f t="shared" si="70"/>
        <v>57830</v>
      </c>
      <c r="K444" s="32">
        <f t="shared" si="67"/>
        <v>85000</v>
      </c>
      <c r="L444" s="46">
        <f t="shared" si="68"/>
        <v>416757</v>
      </c>
      <c r="M444" s="32">
        <f t="shared" si="69"/>
        <v>100523540</v>
      </c>
      <c r="N444" s="30">
        <f>M444-ROUNDDOWN(SUM($L$16:L444)*20.315%,0)</f>
        <v>87492780</v>
      </c>
    </row>
    <row r="445" spans="2:14">
      <c r="B445" s="1">
        <f t="shared" si="71"/>
        <v>57</v>
      </c>
      <c r="C445" s="2">
        <f t="shared" si="74"/>
        <v>57861</v>
      </c>
      <c r="D445" s="32">
        <f t="shared" si="64"/>
        <v>43000</v>
      </c>
      <c r="E445" s="46">
        <f t="shared" si="65"/>
        <v>211886</v>
      </c>
      <c r="F445" s="32">
        <f t="shared" si="66"/>
        <v>51107689</v>
      </c>
      <c r="G445" s="30">
        <f>F445-ROUNDDOWN(SUM($E$16:E445)*20.315%,0)</f>
        <v>44472671</v>
      </c>
      <c r="I445" s="1">
        <f t="shared" si="72"/>
        <v>57</v>
      </c>
      <c r="J445" s="2">
        <f t="shared" si="70"/>
        <v>57861</v>
      </c>
      <c r="K445" s="32">
        <f t="shared" si="67"/>
        <v>85000</v>
      </c>
      <c r="L445" s="46">
        <f t="shared" si="68"/>
        <v>418848</v>
      </c>
      <c r="M445" s="32">
        <f t="shared" si="69"/>
        <v>101027388</v>
      </c>
      <c r="N445" s="30">
        <f>M445-ROUNDDOWN(SUM($L$16:L445)*20.315%,0)</f>
        <v>87911539</v>
      </c>
    </row>
    <row r="446" spans="2:14">
      <c r="B446" s="1">
        <f t="shared" si="71"/>
        <v>57</v>
      </c>
      <c r="C446" s="2">
        <f t="shared" si="74"/>
        <v>57891</v>
      </c>
      <c r="D446" s="32">
        <f t="shared" si="64"/>
        <v>43000</v>
      </c>
      <c r="E446" s="46">
        <f t="shared" si="65"/>
        <v>212948</v>
      </c>
      <c r="F446" s="32">
        <f t="shared" si="66"/>
        <v>51363637</v>
      </c>
      <c r="G446" s="30">
        <f>F446-ROUNDDOWN(SUM($E$16:E446)*20.315%,0)</f>
        <v>44685358</v>
      </c>
      <c r="I446" s="1">
        <f t="shared" si="72"/>
        <v>57</v>
      </c>
      <c r="J446" s="2">
        <f t="shared" si="70"/>
        <v>57891</v>
      </c>
      <c r="K446" s="32">
        <f t="shared" si="67"/>
        <v>85000</v>
      </c>
      <c r="L446" s="46">
        <f t="shared" si="68"/>
        <v>420947</v>
      </c>
      <c r="M446" s="32">
        <f t="shared" si="69"/>
        <v>101533335</v>
      </c>
      <c r="N446" s="30">
        <f>M446-ROUNDDOWN(SUM($L$16:L446)*20.315%,0)</f>
        <v>88331971</v>
      </c>
    </row>
    <row r="447" spans="2:14">
      <c r="B447" s="1">
        <f t="shared" si="71"/>
        <v>57</v>
      </c>
      <c r="C447" s="2">
        <f t="shared" si="74"/>
        <v>57922</v>
      </c>
      <c r="D447" s="32">
        <f t="shared" si="64"/>
        <v>43000</v>
      </c>
      <c r="E447" s="46">
        <f t="shared" si="65"/>
        <v>214015</v>
      </c>
      <c r="F447" s="32">
        <f t="shared" si="66"/>
        <v>51620652</v>
      </c>
      <c r="G447" s="30">
        <f>F447-ROUNDDOWN(SUM($E$16:E447)*20.315%,0)</f>
        <v>44898896</v>
      </c>
      <c r="I447" s="1">
        <f t="shared" si="72"/>
        <v>57</v>
      </c>
      <c r="J447" s="2">
        <f t="shared" si="70"/>
        <v>57922</v>
      </c>
      <c r="K447" s="32">
        <f t="shared" si="67"/>
        <v>85000</v>
      </c>
      <c r="L447" s="46">
        <f t="shared" si="68"/>
        <v>423055</v>
      </c>
      <c r="M447" s="32">
        <f t="shared" si="69"/>
        <v>102041390</v>
      </c>
      <c r="N447" s="30">
        <f>M447-ROUNDDOWN(SUM($L$16:L447)*20.315%,0)</f>
        <v>88754082</v>
      </c>
    </row>
    <row r="448" spans="2:14">
      <c r="B448" s="1">
        <f t="shared" si="71"/>
        <v>57</v>
      </c>
      <c r="C448" s="2">
        <f t="shared" si="74"/>
        <v>57953</v>
      </c>
      <c r="D448" s="32">
        <f t="shared" si="64"/>
        <v>43000</v>
      </c>
      <c r="E448" s="46">
        <f t="shared" si="65"/>
        <v>215086</v>
      </c>
      <c r="F448" s="32">
        <f t="shared" si="66"/>
        <v>51878738</v>
      </c>
      <c r="G448" s="30">
        <f>F448-ROUNDDOWN(SUM($E$16:E448)*20.315%,0)</f>
        <v>45113287</v>
      </c>
      <c r="I448" s="1">
        <f t="shared" si="72"/>
        <v>57</v>
      </c>
      <c r="J448" s="2">
        <f t="shared" si="70"/>
        <v>57953</v>
      </c>
      <c r="K448" s="32">
        <f t="shared" si="67"/>
        <v>85000</v>
      </c>
      <c r="L448" s="46">
        <f t="shared" si="68"/>
        <v>425172</v>
      </c>
      <c r="M448" s="32">
        <f t="shared" si="69"/>
        <v>102551562</v>
      </c>
      <c r="N448" s="30">
        <f>M448-ROUNDDOWN(SUM($L$16:L448)*20.315%,0)</f>
        <v>89177881</v>
      </c>
    </row>
    <row r="449" spans="2:14">
      <c r="B449" s="1">
        <f t="shared" si="71"/>
        <v>58</v>
      </c>
      <c r="C449" s="2">
        <f t="shared" si="74"/>
        <v>57983</v>
      </c>
      <c r="D449" s="32">
        <f t="shared" si="64"/>
        <v>43000</v>
      </c>
      <c r="E449" s="46">
        <f t="shared" si="65"/>
        <v>216161</v>
      </c>
      <c r="F449" s="32">
        <f t="shared" si="66"/>
        <v>52137899</v>
      </c>
      <c r="G449" s="30">
        <f>F449-ROUNDDOWN(SUM($E$16:E449)*20.315%,0)</f>
        <v>45328535</v>
      </c>
      <c r="I449" s="1">
        <f t="shared" si="72"/>
        <v>58</v>
      </c>
      <c r="J449" s="2">
        <f t="shared" si="70"/>
        <v>57983</v>
      </c>
      <c r="K449" s="32">
        <f t="shared" si="67"/>
        <v>85000</v>
      </c>
      <c r="L449" s="46">
        <f t="shared" si="68"/>
        <v>427298</v>
      </c>
      <c r="M449" s="32">
        <f t="shared" si="69"/>
        <v>103063860</v>
      </c>
      <c r="N449" s="30">
        <f>M449-ROUNDDOWN(SUM($L$16:L449)*20.315%,0)</f>
        <v>89603373</v>
      </c>
    </row>
    <row r="450" spans="2:14">
      <c r="B450" s="1">
        <f t="shared" si="71"/>
        <v>58</v>
      </c>
      <c r="C450" s="2">
        <f t="shared" si="74"/>
        <v>58014</v>
      </c>
      <c r="D450" s="32">
        <f t="shared" si="64"/>
        <v>43000</v>
      </c>
      <c r="E450" s="46">
        <f t="shared" si="65"/>
        <v>217241</v>
      </c>
      <c r="F450" s="32">
        <f t="shared" si="66"/>
        <v>52398140</v>
      </c>
      <c r="G450" s="30">
        <f>F450-ROUNDDOWN(SUM($E$16:E450)*20.315%,0)</f>
        <v>45544644</v>
      </c>
      <c r="I450" s="1">
        <f t="shared" si="72"/>
        <v>58</v>
      </c>
      <c r="J450" s="2">
        <f t="shared" si="70"/>
        <v>58014</v>
      </c>
      <c r="K450" s="32">
        <f t="shared" si="67"/>
        <v>85000</v>
      </c>
      <c r="L450" s="46">
        <f t="shared" si="68"/>
        <v>429432</v>
      </c>
      <c r="M450" s="32">
        <f t="shared" si="69"/>
        <v>103578292</v>
      </c>
      <c r="N450" s="30">
        <f>M450-ROUNDDOWN(SUM($L$16:L450)*20.315%,0)</f>
        <v>90030566</v>
      </c>
    </row>
    <row r="451" spans="2:14">
      <c r="B451" s="1">
        <f t="shared" si="71"/>
        <v>58</v>
      </c>
      <c r="C451" s="2">
        <f t="shared" si="74"/>
        <v>58044</v>
      </c>
      <c r="D451" s="32">
        <f t="shared" si="64"/>
        <v>43000</v>
      </c>
      <c r="E451" s="46">
        <f t="shared" si="65"/>
        <v>218325</v>
      </c>
      <c r="F451" s="32">
        <f t="shared" si="66"/>
        <v>52659465</v>
      </c>
      <c r="G451" s="30">
        <f>F451-ROUNDDOWN(SUM($E$16:E451)*20.315%,0)</f>
        <v>45761616</v>
      </c>
      <c r="I451" s="1">
        <f t="shared" si="72"/>
        <v>58</v>
      </c>
      <c r="J451" s="2">
        <f t="shared" si="70"/>
        <v>58044</v>
      </c>
      <c r="K451" s="32">
        <f t="shared" si="67"/>
        <v>85000</v>
      </c>
      <c r="L451" s="46">
        <f t="shared" si="68"/>
        <v>431576</v>
      </c>
      <c r="M451" s="32">
        <f t="shared" si="69"/>
        <v>104094868</v>
      </c>
      <c r="N451" s="30">
        <f>M451-ROUNDDOWN(SUM($L$16:L451)*20.315%,0)</f>
        <v>90459467</v>
      </c>
    </row>
    <row r="452" spans="2:14">
      <c r="B452" s="1">
        <f t="shared" si="71"/>
        <v>58</v>
      </c>
      <c r="C452" s="2">
        <f t="shared" si="74"/>
        <v>58075</v>
      </c>
      <c r="D452" s="32">
        <f t="shared" si="64"/>
        <v>43000</v>
      </c>
      <c r="E452" s="46">
        <f t="shared" si="65"/>
        <v>219414</v>
      </c>
      <c r="F452" s="32">
        <f t="shared" si="66"/>
        <v>52921879</v>
      </c>
      <c r="G452" s="30">
        <f>F452-ROUNDDOWN(SUM($E$16:E452)*20.315%,0)</f>
        <v>45979456</v>
      </c>
      <c r="I452" s="1">
        <f t="shared" si="72"/>
        <v>58</v>
      </c>
      <c r="J452" s="2">
        <f t="shared" si="70"/>
        <v>58075</v>
      </c>
      <c r="K452" s="32">
        <f t="shared" si="67"/>
        <v>85000</v>
      </c>
      <c r="L452" s="46">
        <f t="shared" si="68"/>
        <v>433728</v>
      </c>
      <c r="M452" s="32">
        <f t="shared" si="69"/>
        <v>104613596</v>
      </c>
      <c r="N452" s="30">
        <f>M452-ROUNDDOWN(SUM($L$16:L452)*20.315%,0)</f>
        <v>90890083</v>
      </c>
    </row>
    <row r="453" spans="2:14">
      <c r="B453" s="1">
        <f t="shared" si="71"/>
        <v>58</v>
      </c>
      <c r="C453" s="2">
        <f t="shared" si="74"/>
        <v>58106</v>
      </c>
      <c r="D453" s="32">
        <f t="shared" si="64"/>
        <v>43000</v>
      </c>
      <c r="E453" s="46">
        <f t="shared" si="65"/>
        <v>220507</v>
      </c>
      <c r="F453" s="32">
        <f t="shared" si="66"/>
        <v>53185386</v>
      </c>
      <c r="G453" s="30">
        <f>F453-ROUNDDOWN(SUM($E$16:E453)*20.315%,0)</f>
        <v>46198167</v>
      </c>
      <c r="I453" s="1">
        <f t="shared" si="72"/>
        <v>58</v>
      </c>
      <c r="J453" s="2">
        <f t="shared" si="70"/>
        <v>58106</v>
      </c>
      <c r="K453" s="32">
        <f t="shared" si="67"/>
        <v>85000</v>
      </c>
      <c r="L453" s="46">
        <f t="shared" si="68"/>
        <v>435889</v>
      </c>
      <c r="M453" s="32">
        <f t="shared" si="69"/>
        <v>105134485</v>
      </c>
      <c r="N453" s="30">
        <f>M453-ROUNDDOWN(SUM($L$16:L453)*20.315%,0)</f>
        <v>91322422</v>
      </c>
    </row>
    <row r="454" spans="2:14">
      <c r="B454" s="1">
        <f t="shared" si="71"/>
        <v>58</v>
      </c>
      <c r="C454" s="2">
        <f t="shared" si="74"/>
        <v>58134</v>
      </c>
      <c r="D454" s="32">
        <f t="shared" si="64"/>
        <v>43000</v>
      </c>
      <c r="E454" s="46">
        <f t="shared" si="65"/>
        <v>221605</v>
      </c>
      <c r="F454" s="32">
        <f t="shared" si="66"/>
        <v>53449991</v>
      </c>
      <c r="G454" s="30">
        <f>F454-ROUNDDOWN(SUM($E$16:E454)*20.315%,0)</f>
        <v>46417753</v>
      </c>
      <c r="I454" s="1">
        <f t="shared" si="72"/>
        <v>58</v>
      </c>
      <c r="J454" s="2">
        <f t="shared" si="70"/>
        <v>58134</v>
      </c>
      <c r="K454" s="32">
        <f t="shared" si="67"/>
        <v>85000</v>
      </c>
      <c r="L454" s="46">
        <f t="shared" si="68"/>
        <v>438060</v>
      </c>
      <c r="M454" s="32">
        <f t="shared" si="69"/>
        <v>105657545</v>
      </c>
      <c r="N454" s="30">
        <f>M454-ROUNDDOWN(SUM($L$16:L454)*20.315%,0)</f>
        <v>91756490</v>
      </c>
    </row>
    <row r="455" spans="2:14">
      <c r="B455" s="1">
        <f t="shared" si="71"/>
        <v>58</v>
      </c>
      <c r="C455" s="2">
        <f t="shared" si="74"/>
        <v>58165</v>
      </c>
      <c r="D455" s="32">
        <f t="shared" si="64"/>
        <v>43000</v>
      </c>
      <c r="E455" s="46">
        <f t="shared" si="65"/>
        <v>222708</v>
      </c>
      <c r="F455" s="32">
        <f t="shared" si="66"/>
        <v>53715699</v>
      </c>
      <c r="G455" s="30">
        <f>F455-ROUNDDOWN(SUM($E$16:E455)*20.315%,0)</f>
        <v>46638218</v>
      </c>
      <c r="I455" s="1">
        <f t="shared" si="72"/>
        <v>58</v>
      </c>
      <c r="J455" s="2">
        <f t="shared" si="70"/>
        <v>58165</v>
      </c>
      <c r="K455" s="32">
        <f t="shared" si="67"/>
        <v>85000</v>
      </c>
      <c r="L455" s="46">
        <f t="shared" si="68"/>
        <v>440239</v>
      </c>
      <c r="M455" s="32">
        <f t="shared" si="69"/>
        <v>106182784</v>
      </c>
      <c r="N455" s="30">
        <f>M455-ROUNDDOWN(SUM($L$16:L455)*20.315%,0)</f>
        <v>92192294</v>
      </c>
    </row>
    <row r="456" spans="2:14">
      <c r="B456" s="1">
        <f t="shared" si="71"/>
        <v>58</v>
      </c>
      <c r="C456" s="2">
        <f t="shared" si="74"/>
        <v>58195</v>
      </c>
      <c r="D456" s="32">
        <f t="shared" si="64"/>
        <v>43000</v>
      </c>
      <c r="E456" s="46">
        <f t="shared" si="65"/>
        <v>223815</v>
      </c>
      <c r="F456" s="32">
        <f t="shared" si="66"/>
        <v>53982514</v>
      </c>
      <c r="G456" s="30">
        <f>F456-ROUNDDOWN(SUM($E$16:E456)*20.315%,0)</f>
        <v>46859565</v>
      </c>
      <c r="I456" s="1">
        <f t="shared" si="72"/>
        <v>58</v>
      </c>
      <c r="J456" s="2">
        <f t="shared" si="70"/>
        <v>58195</v>
      </c>
      <c r="K456" s="32">
        <f t="shared" si="67"/>
        <v>85000</v>
      </c>
      <c r="L456" s="46">
        <f t="shared" si="68"/>
        <v>442428</v>
      </c>
      <c r="M456" s="32">
        <f t="shared" si="69"/>
        <v>106710212</v>
      </c>
      <c r="N456" s="30">
        <f>M456-ROUNDDOWN(SUM($L$16:L456)*20.315%,0)</f>
        <v>92629843</v>
      </c>
    </row>
    <row r="457" spans="2:14">
      <c r="B457" s="1">
        <f t="shared" si="71"/>
        <v>58</v>
      </c>
      <c r="C457" s="2">
        <f t="shared" ref="C457:C473" si="75">EOMONTH(C456,1)</f>
        <v>58226</v>
      </c>
      <c r="D457" s="32">
        <f t="shared" si="64"/>
        <v>43000</v>
      </c>
      <c r="E457" s="46">
        <f t="shared" si="65"/>
        <v>224927</v>
      </c>
      <c r="F457" s="32">
        <f t="shared" si="66"/>
        <v>54250441</v>
      </c>
      <c r="G457" s="30">
        <f>F457-ROUNDDOWN(SUM($E$16:E457)*20.315%,0)</f>
        <v>47081798</v>
      </c>
      <c r="I457" s="1">
        <f t="shared" si="72"/>
        <v>58</v>
      </c>
      <c r="J457" s="2">
        <f t="shared" si="70"/>
        <v>58226</v>
      </c>
      <c r="K457" s="32">
        <f t="shared" si="67"/>
        <v>85000</v>
      </c>
      <c r="L457" s="46">
        <f t="shared" si="68"/>
        <v>444625</v>
      </c>
      <c r="M457" s="32">
        <f t="shared" si="69"/>
        <v>107239837</v>
      </c>
      <c r="N457" s="30">
        <f>M457-ROUNDDOWN(SUM($L$16:L457)*20.315%,0)</f>
        <v>93069142</v>
      </c>
    </row>
    <row r="458" spans="2:14">
      <c r="B458" s="1">
        <f t="shared" si="71"/>
        <v>58</v>
      </c>
      <c r="C458" s="2">
        <f t="shared" si="75"/>
        <v>58256</v>
      </c>
      <c r="D458" s="32">
        <f t="shared" si="64"/>
        <v>43000</v>
      </c>
      <c r="E458" s="46">
        <f t="shared" si="65"/>
        <v>226043</v>
      </c>
      <c r="F458" s="32">
        <f t="shared" si="66"/>
        <v>54519484</v>
      </c>
      <c r="G458" s="30">
        <f>F458-ROUNDDOWN(SUM($E$16:E458)*20.315%,0)</f>
        <v>47304920</v>
      </c>
      <c r="I458" s="1">
        <f t="shared" si="72"/>
        <v>58</v>
      </c>
      <c r="J458" s="2">
        <f t="shared" si="70"/>
        <v>58256</v>
      </c>
      <c r="K458" s="32">
        <f t="shared" si="67"/>
        <v>85000</v>
      </c>
      <c r="L458" s="46">
        <f t="shared" si="68"/>
        <v>446832</v>
      </c>
      <c r="M458" s="32">
        <f t="shared" si="69"/>
        <v>107771669</v>
      </c>
      <c r="N458" s="30">
        <f>M458-ROUNDDOWN(SUM($L$16:L458)*20.315%,0)</f>
        <v>93510200</v>
      </c>
    </row>
    <row r="459" spans="2:14">
      <c r="B459" s="1">
        <f t="shared" si="71"/>
        <v>58</v>
      </c>
      <c r="C459" s="2">
        <f t="shared" si="75"/>
        <v>58287</v>
      </c>
      <c r="D459" s="32">
        <f t="shared" si="64"/>
        <v>43000</v>
      </c>
      <c r="E459" s="46">
        <f t="shared" si="65"/>
        <v>227164</v>
      </c>
      <c r="F459" s="32">
        <f t="shared" si="66"/>
        <v>54789648</v>
      </c>
      <c r="G459" s="30">
        <f>F459-ROUNDDOWN(SUM($E$16:E459)*20.315%,0)</f>
        <v>47528936</v>
      </c>
      <c r="I459" s="1">
        <f t="shared" si="72"/>
        <v>58</v>
      </c>
      <c r="J459" s="2">
        <f t="shared" si="70"/>
        <v>58287</v>
      </c>
      <c r="K459" s="32">
        <f t="shared" si="67"/>
        <v>85000</v>
      </c>
      <c r="L459" s="46">
        <f t="shared" si="68"/>
        <v>449048</v>
      </c>
      <c r="M459" s="32">
        <f t="shared" si="69"/>
        <v>108305717</v>
      </c>
      <c r="N459" s="30">
        <f>M459-ROUNDDOWN(SUM($L$16:L459)*20.315%,0)</f>
        <v>93953024</v>
      </c>
    </row>
    <row r="460" spans="2:14">
      <c r="B460" s="1">
        <f t="shared" si="71"/>
        <v>58</v>
      </c>
      <c r="C460" s="2">
        <f t="shared" si="75"/>
        <v>58318</v>
      </c>
      <c r="D460" s="32">
        <f t="shared" si="64"/>
        <v>43000</v>
      </c>
      <c r="E460" s="46">
        <f t="shared" si="65"/>
        <v>228290</v>
      </c>
      <c r="F460" s="32">
        <f t="shared" si="66"/>
        <v>55060938</v>
      </c>
      <c r="G460" s="30">
        <f>F460-ROUNDDOWN(SUM($E$16:E460)*20.315%,0)</f>
        <v>47753849</v>
      </c>
      <c r="I460" s="1">
        <f t="shared" si="72"/>
        <v>58</v>
      </c>
      <c r="J460" s="2">
        <f t="shared" si="70"/>
        <v>58318</v>
      </c>
      <c r="K460" s="32">
        <f t="shared" si="67"/>
        <v>85000</v>
      </c>
      <c r="L460" s="46">
        <f t="shared" si="68"/>
        <v>451273</v>
      </c>
      <c r="M460" s="32">
        <f t="shared" si="69"/>
        <v>108841990</v>
      </c>
      <c r="N460" s="30">
        <f>M460-ROUNDDOWN(SUM($L$16:L460)*20.315%,0)</f>
        <v>94397621</v>
      </c>
    </row>
    <row r="461" spans="2:14">
      <c r="B461" s="1">
        <f t="shared" si="71"/>
        <v>59</v>
      </c>
      <c r="C461" s="2">
        <f t="shared" si="75"/>
        <v>58348</v>
      </c>
      <c r="D461" s="32">
        <f t="shared" si="64"/>
        <v>43000</v>
      </c>
      <c r="E461" s="46">
        <f t="shared" si="65"/>
        <v>229420</v>
      </c>
      <c r="F461" s="32">
        <f t="shared" si="66"/>
        <v>55333358</v>
      </c>
      <c r="G461" s="30">
        <f>F461-ROUNDDOWN(SUM($E$16:E461)*20.315%,0)</f>
        <v>47979662</v>
      </c>
      <c r="I461" s="1">
        <f t="shared" si="72"/>
        <v>59</v>
      </c>
      <c r="J461" s="2">
        <f t="shared" si="70"/>
        <v>58348</v>
      </c>
      <c r="K461" s="32">
        <f t="shared" si="67"/>
        <v>85000</v>
      </c>
      <c r="L461" s="46">
        <f t="shared" si="68"/>
        <v>453508</v>
      </c>
      <c r="M461" s="32">
        <f t="shared" si="69"/>
        <v>109380498</v>
      </c>
      <c r="N461" s="30">
        <f>M461-ROUNDDOWN(SUM($L$16:L461)*20.315%,0)</f>
        <v>94843999</v>
      </c>
    </row>
    <row r="462" spans="2:14">
      <c r="B462" s="1">
        <f t="shared" si="71"/>
        <v>59</v>
      </c>
      <c r="C462" s="2">
        <f t="shared" si="75"/>
        <v>58379</v>
      </c>
      <c r="D462" s="32">
        <f t="shared" si="64"/>
        <v>43000</v>
      </c>
      <c r="E462" s="46">
        <f t="shared" si="65"/>
        <v>230555</v>
      </c>
      <c r="F462" s="32">
        <f t="shared" si="66"/>
        <v>55606913</v>
      </c>
      <c r="G462" s="30">
        <f>F462-ROUNDDOWN(SUM($E$16:E462)*20.315%,0)</f>
        <v>48206380</v>
      </c>
      <c r="I462" s="1">
        <f t="shared" si="72"/>
        <v>59</v>
      </c>
      <c r="J462" s="2">
        <f t="shared" si="70"/>
        <v>58379</v>
      </c>
      <c r="K462" s="32">
        <f t="shared" si="67"/>
        <v>85000</v>
      </c>
      <c r="L462" s="46">
        <f t="shared" si="68"/>
        <v>455752</v>
      </c>
      <c r="M462" s="32">
        <f t="shared" si="69"/>
        <v>109921250</v>
      </c>
      <c r="N462" s="30">
        <f>M462-ROUNDDOWN(SUM($L$16:L462)*20.315%,0)</f>
        <v>95292165</v>
      </c>
    </row>
    <row r="463" spans="2:14">
      <c r="B463" s="1">
        <f t="shared" si="71"/>
        <v>59</v>
      </c>
      <c r="C463" s="2">
        <f t="shared" si="75"/>
        <v>58409</v>
      </c>
      <c r="D463" s="32">
        <f t="shared" si="64"/>
        <v>43000</v>
      </c>
      <c r="E463" s="46">
        <f t="shared" si="65"/>
        <v>231695</v>
      </c>
      <c r="F463" s="32">
        <f t="shared" si="66"/>
        <v>55881608</v>
      </c>
      <c r="G463" s="30">
        <f>F463-ROUNDDOWN(SUM($E$16:E463)*20.315%,0)</f>
        <v>48434006</v>
      </c>
      <c r="I463" s="1">
        <f t="shared" si="72"/>
        <v>59</v>
      </c>
      <c r="J463" s="2">
        <f t="shared" si="70"/>
        <v>58409</v>
      </c>
      <c r="K463" s="32">
        <f t="shared" si="67"/>
        <v>85000</v>
      </c>
      <c r="L463" s="46">
        <f t="shared" si="68"/>
        <v>458005</v>
      </c>
      <c r="M463" s="32">
        <f t="shared" si="69"/>
        <v>110464255</v>
      </c>
      <c r="N463" s="30">
        <f>M463-ROUNDDOWN(SUM($L$16:L463)*20.315%,0)</f>
        <v>95742126</v>
      </c>
    </row>
    <row r="464" spans="2:14">
      <c r="B464" s="1">
        <f t="shared" si="71"/>
        <v>59</v>
      </c>
      <c r="C464" s="2">
        <f t="shared" si="75"/>
        <v>58440</v>
      </c>
      <c r="D464" s="32">
        <f t="shared" si="64"/>
        <v>43000</v>
      </c>
      <c r="E464" s="46">
        <f t="shared" si="65"/>
        <v>232840</v>
      </c>
      <c r="F464" s="32">
        <f t="shared" si="66"/>
        <v>56157448</v>
      </c>
      <c r="G464" s="30">
        <f>F464-ROUNDDOWN(SUM($E$16:E464)*20.315%,0)</f>
        <v>48662545</v>
      </c>
      <c r="I464" s="1">
        <f t="shared" si="72"/>
        <v>59</v>
      </c>
      <c r="J464" s="2">
        <f t="shared" si="70"/>
        <v>58440</v>
      </c>
      <c r="K464" s="32">
        <f t="shared" si="67"/>
        <v>85000</v>
      </c>
      <c r="L464" s="46">
        <f t="shared" si="68"/>
        <v>460267</v>
      </c>
      <c r="M464" s="32">
        <f t="shared" si="69"/>
        <v>111009522</v>
      </c>
      <c r="N464" s="30">
        <f>M464-ROUNDDOWN(SUM($L$16:L464)*20.315%,0)</f>
        <v>96193890</v>
      </c>
    </row>
    <row r="465" spans="2:14">
      <c r="B465" s="1">
        <f t="shared" si="71"/>
        <v>59</v>
      </c>
      <c r="C465" s="2">
        <f t="shared" si="75"/>
        <v>58471</v>
      </c>
      <c r="D465" s="32">
        <f t="shared" si="64"/>
        <v>43000</v>
      </c>
      <c r="E465" s="46">
        <f t="shared" si="65"/>
        <v>233989</v>
      </c>
      <c r="F465" s="32">
        <f t="shared" si="66"/>
        <v>56434437</v>
      </c>
      <c r="G465" s="30">
        <f>F465-ROUNDDOWN(SUM($E$16:E465)*20.315%,0)</f>
        <v>48891999</v>
      </c>
      <c r="I465" s="1">
        <f t="shared" si="72"/>
        <v>59</v>
      </c>
      <c r="J465" s="2">
        <f t="shared" si="70"/>
        <v>58471</v>
      </c>
      <c r="K465" s="32">
        <f t="shared" si="67"/>
        <v>85000</v>
      </c>
      <c r="L465" s="46">
        <f t="shared" si="68"/>
        <v>462539</v>
      </c>
      <c r="M465" s="32">
        <f t="shared" si="69"/>
        <v>111557061</v>
      </c>
      <c r="N465" s="30">
        <f>M465-ROUNDDOWN(SUM($L$16:L465)*20.315%,0)</f>
        <v>96647464</v>
      </c>
    </row>
    <row r="466" spans="2:14">
      <c r="B466" s="1">
        <f t="shared" si="71"/>
        <v>59</v>
      </c>
      <c r="C466" s="2">
        <f t="shared" si="75"/>
        <v>58500</v>
      </c>
      <c r="D466" s="32">
        <f t="shared" ref="D466:D473" si="76">IF(B466&lt;60,$D$10,0)</f>
        <v>43000</v>
      </c>
      <c r="E466" s="46">
        <f t="shared" ref="E466:E473" si="77">ROUNDDOWN(F465*$E$10/12,0)</f>
        <v>235143</v>
      </c>
      <c r="F466" s="32">
        <f t="shared" ref="F466:F473" si="78">F465+D466+E466</f>
        <v>56712580</v>
      </c>
      <c r="G466" s="30">
        <f>F466-ROUNDDOWN(SUM($E$16:E466)*20.315%,0)</f>
        <v>49122372</v>
      </c>
      <c r="I466" s="1">
        <f t="shared" si="72"/>
        <v>59</v>
      </c>
      <c r="J466" s="2">
        <f t="shared" si="70"/>
        <v>58500</v>
      </c>
      <c r="K466" s="32">
        <f t="shared" ref="K466:K473" si="79">IF(I466&lt;60,$K$10,0)</f>
        <v>85000</v>
      </c>
      <c r="L466" s="46">
        <f t="shared" ref="L466:L473" si="80">ROUNDDOWN(M465*$L$10/12,0)</f>
        <v>464821</v>
      </c>
      <c r="M466" s="32">
        <f t="shared" ref="M466:M473" si="81">M465+K466+L466</f>
        <v>112106882</v>
      </c>
      <c r="N466" s="30">
        <f>M466-ROUNDDOWN(SUM($L$16:L466)*20.315%,0)</f>
        <v>97102857</v>
      </c>
    </row>
    <row r="467" spans="2:14">
      <c r="B467" s="1">
        <f t="shared" si="71"/>
        <v>59</v>
      </c>
      <c r="C467" s="2">
        <f t="shared" si="75"/>
        <v>58531</v>
      </c>
      <c r="D467" s="32">
        <f t="shared" si="76"/>
        <v>43000</v>
      </c>
      <c r="E467" s="46">
        <f t="shared" si="77"/>
        <v>236302</v>
      </c>
      <c r="F467" s="32">
        <f t="shared" si="78"/>
        <v>56991882</v>
      </c>
      <c r="G467" s="30">
        <f>F467-ROUNDDOWN(SUM($E$16:E467)*20.315%,0)</f>
        <v>49353670</v>
      </c>
      <c r="I467" s="1">
        <f t="shared" si="72"/>
        <v>59</v>
      </c>
      <c r="J467" s="2">
        <f t="shared" ref="J467:J473" si="82">EOMONTH(J466,1)</f>
        <v>58531</v>
      </c>
      <c r="K467" s="32">
        <f t="shared" si="79"/>
        <v>85000</v>
      </c>
      <c r="L467" s="46">
        <f t="shared" si="80"/>
        <v>467112</v>
      </c>
      <c r="M467" s="32">
        <f t="shared" si="81"/>
        <v>112658994</v>
      </c>
      <c r="N467" s="30">
        <f>M467-ROUNDDOWN(SUM($L$16:L467)*20.315%,0)</f>
        <v>97560075</v>
      </c>
    </row>
    <row r="468" spans="2:14">
      <c r="B468" s="1">
        <f t="shared" si="71"/>
        <v>59</v>
      </c>
      <c r="C468" s="2">
        <f t="shared" si="75"/>
        <v>58561</v>
      </c>
      <c r="D468" s="32">
        <f t="shared" si="76"/>
        <v>43000</v>
      </c>
      <c r="E468" s="46">
        <f t="shared" si="77"/>
        <v>237466</v>
      </c>
      <c r="F468" s="32">
        <f t="shared" si="78"/>
        <v>57272348</v>
      </c>
      <c r="G468" s="30">
        <f>F468-ROUNDDOWN(SUM($E$16:E468)*20.315%,0)</f>
        <v>49585894</v>
      </c>
      <c r="I468" s="1">
        <f t="shared" si="72"/>
        <v>59</v>
      </c>
      <c r="J468" s="2">
        <f t="shared" si="82"/>
        <v>58561</v>
      </c>
      <c r="K468" s="32">
        <f t="shared" si="79"/>
        <v>85000</v>
      </c>
      <c r="L468" s="46">
        <f t="shared" si="80"/>
        <v>469412</v>
      </c>
      <c r="M468" s="32">
        <f t="shared" si="81"/>
        <v>113213406</v>
      </c>
      <c r="N468" s="30">
        <f>M468-ROUNDDOWN(SUM($L$16:L468)*20.315%,0)</f>
        <v>98019126</v>
      </c>
    </row>
    <row r="469" spans="2:14">
      <c r="B469" s="1">
        <f t="shared" si="71"/>
        <v>59</v>
      </c>
      <c r="C469" s="2">
        <f t="shared" si="75"/>
        <v>58592</v>
      </c>
      <c r="D469" s="32">
        <f t="shared" si="76"/>
        <v>43000</v>
      </c>
      <c r="E469" s="46">
        <f t="shared" si="77"/>
        <v>238634</v>
      </c>
      <c r="F469" s="32">
        <f t="shared" si="78"/>
        <v>57553982</v>
      </c>
      <c r="G469" s="30">
        <f>F469-ROUNDDOWN(SUM($E$16:E469)*20.315%,0)</f>
        <v>49819050</v>
      </c>
      <c r="I469" s="1">
        <f t="shared" si="72"/>
        <v>59</v>
      </c>
      <c r="J469" s="2">
        <f t="shared" si="82"/>
        <v>58592</v>
      </c>
      <c r="K469" s="32">
        <f t="shared" si="79"/>
        <v>85000</v>
      </c>
      <c r="L469" s="46">
        <f t="shared" si="80"/>
        <v>471722</v>
      </c>
      <c r="M469" s="32">
        <f t="shared" si="81"/>
        <v>113770128</v>
      </c>
      <c r="N469" s="30">
        <f>M469-ROUNDDOWN(SUM($L$16:L469)*20.315%,0)</f>
        <v>98480018</v>
      </c>
    </row>
    <row r="470" spans="2:14">
      <c r="B470" s="1">
        <f t="shared" si="71"/>
        <v>59</v>
      </c>
      <c r="C470" s="2">
        <f t="shared" si="75"/>
        <v>58622</v>
      </c>
      <c r="D470" s="32">
        <f t="shared" si="76"/>
        <v>43000</v>
      </c>
      <c r="E470" s="46">
        <f t="shared" si="77"/>
        <v>239808</v>
      </c>
      <c r="F470" s="32">
        <f t="shared" si="78"/>
        <v>57836790</v>
      </c>
      <c r="G470" s="30">
        <f>F470-ROUNDDOWN(SUM($E$16:E470)*20.315%,0)</f>
        <v>50053141</v>
      </c>
      <c r="I470" s="1">
        <f t="shared" si="72"/>
        <v>59</v>
      </c>
      <c r="J470" s="2">
        <f t="shared" si="82"/>
        <v>58622</v>
      </c>
      <c r="K470" s="32">
        <f t="shared" si="79"/>
        <v>85000</v>
      </c>
      <c r="L470" s="46">
        <f t="shared" si="80"/>
        <v>474042</v>
      </c>
      <c r="M470" s="32">
        <f t="shared" si="81"/>
        <v>114329170</v>
      </c>
      <c r="N470" s="30">
        <f>M470-ROUNDDOWN(SUM($L$16:L470)*20.315%,0)</f>
        <v>98942758</v>
      </c>
    </row>
    <row r="471" spans="2:14">
      <c r="B471" s="1">
        <f t="shared" si="71"/>
        <v>59</v>
      </c>
      <c r="C471" s="2">
        <f t="shared" si="75"/>
        <v>58653</v>
      </c>
      <c r="D471" s="32">
        <f t="shared" si="76"/>
        <v>43000</v>
      </c>
      <c r="E471" s="46">
        <f t="shared" si="77"/>
        <v>240986</v>
      </c>
      <c r="F471" s="32">
        <f t="shared" si="78"/>
        <v>58120776</v>
      </c>
      <c r="G471" s="30">
        <f>F471-ROUNDDOWN(SUM($E$16:E471)*20.315%,0)</f>
        <v>50288171</v>
      </c>
      <c r="I471" s="1">
        <f t="shared" si="72"/>
        <v>59</v>
      </c>
      <c r="J471" s="2">
        <f t="shared" si="82"/>
        <v>58653</v>
      </c>
      <c r="K471" s="32">
        <f t="shared" si="79"/>
        <v>85000</v>
      </c>
      <c r="L471" s="46">
        <f t="shared" si="80"/>
        <v>476371</v>
      </c>
      <c r="M471" s="32">
        <f t="shared" si="81"/>
        <v>114890541</v>
      </c>
      <c r="N471" s="30">
        <f>M471-ROUNDDOWN(SUM($L$16:L471)*20.315%,0)</f>
        <v>99407354</v>
      </c>
    </row>
    <row r="472" spans="2:14">
      <c r="B472" s="1">
        <f t="shared" si="71"/>
        <v>59</v>
      </c>
      <c r="C472" s="2">
        <f t="shared" si="75"/>
        <v>58684</v>
      </c>
      <c r="D472" s="32">
        <f t="shared" si="76"/>
        <v>43000</v>
      </c>
      <c r="E472" s="46">
        <f t="shared" si="77"/>
        <v>242169</v>
      </c>
      <c r="F472" s="32">
        <f t="shared" si="78"/>
        <v>58405945</v>
      </c>
      <c r="G472" s="30">
        <f>F472-ROUNDDOWN(SUM($E$16:E472)*20.315%,0)</f>
        <v>50524143</v>
      </c>
      <c r="I472" s="1">
        <f t="shared" si="72"/>
        <v>59</v>
      </c>
      <c r="J472" s="2">
        <f t="shared" si="82"/>
        <v>58684</v>
      </c>
      <c r="K472" s="32">
        <f t="shared" si="79"/>
        <v>85000</v>
      </c>
      <c r="L472" s="46">
        <f t="shared" si="80"/>
        <v>478710</v>
      </c>
      <c r="M472" s="32">
        <f t="shared" si="81"/>
        <v>115454251</v>
      </c>
      <c r="N472" s="30">
        <f>M472-ROUNDDOWN(SUM($L$16:L472)*20.315%,0)</f>
        <v>99873814</v>
      </c>
    </row>
    <row r="473" spans="2:14">
      <c r="B473" s="1">
        <f t="shared" si="71"/>
        <v>60</v>
      </c>
      <c r="C473" s="2">
        <f t="shared" si="75"/>
        <v>58714</v>
      </c>
      <c r="D473" s="32">
        <f t="shared" si="76"/>
        <v>0</v>
      </c>
      <c r="E473" s="46">
        <f t="shared" si="77"/>
        <v>243358</v>
      </c>
      <c r="F473" s="32">
        <f t="shared" si="78"/>
        <v>58649303</v>
      </c>
      <c r="G473" s="30">
        <f>F473-ROUNDDOWN(SUM($E$16:E473)*20.315%,0)</f>
        <v>50718063</v>
      </c>
      <c r="I473" s="1">
        <f t="shared" si="72"/>
        <v>60</v>
      </c>
      <c r="J473" s="2">
        <f t="shared" si="82"/>
        <v>58714</v>
      </c>
      <c r="K473" s="32">
        <f t="shared" si="79"/>
        <v>0</v>
      </c>
      <c r="L473" s="46">
        <f t="shared" si="80"/>
        <v>481059</v>
      </c>
      <c r="M473" s="32">
        <f t="shared" si="81"/>
        <v>115935310</v>
      </c>
      <c r="N473" s="30">
        <f>M473-ROUNDDOWN(SUM($L$16:L473)*20.315%,0)</f>
        <v>100257146</v>
      </c>
    </row>
  </sheetData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B2:H506"/>
  <sheetViews>
    <sheetView showGridLines="0" tabSelected="1" workbookViewId="0">
      <selection activeCell="A1" sqref="A1"/>
    </sheetView>
  </sheetViews>
  <sheetFormatPr defaultColWidth="9" defaultRowHeight="14.4" outlineLevelCol="7"/>
  <cols>
    <col min="1" max="1" width="3.625" style="1" customWidth="1"/>
    <col min="2" max="2" width="13.75" style="1" customWidth="1"/>
    <col min="3" max="3" width="13.75" style="2" customWidth="1"/>
    <col min="4" max="7" width="13.75" style="1" customWidth="1"/>
    <col min="8" max="16384" width="9" style="1"/>
  </cols>
  <sheetData>
    <row r="2" ht="16.2" spans="2:2">
      <c r="B2" s="3" t="s">
        <v>24</v>
      </c>
    </row>
    <row r="3" spans="2:7">
      <c r="B3" s="4"/>
      <c r="C3" s="4"/>
      <c r="D3" s="4"/>
      <c r="E3" s="4"/>
      <c r="F3" s="4"/>
      <c r="G3" s="4"/>
    </row>
    <row r="4" spans="2:7">
      <c r="B4" s="5" t="s">
        <v>25</v>
      </c>
      <c r="C4" s="6"/>
      <c r="D4" s="6"/>
      <c r="E4" s="6"/>
      <c r="F4" s="6"/>
      <c r="G4" s="6"/>
    </row>
    <row r="5" spans="2:7">
      <c r="B5" s="5"/>
      <c r="C5" s="6"/>
      <c r="D5" s="6"/>
      <c r="E5" s="6"/>
      <c r="F5" s="6"/>
      <c r="G5" s="6"/>
    </row>
    <row r="6" spans="2:7">
      <c r="B6" s="5" t="s">
        <v>26</v>
      </c>
      <c r="C6" s="6"/>
      <c r="D6" s="6"/>
      <c r="E6" s="6"/>
      <c r="F6" s="6"/>
      <c r="G6" s="6"/>
    </row>
    <row r="7" spans="2:7">
      <c r="B7" s="5" t="s">
        <v>27</v>
      </c>
      <c r="C7" s="6"/>
      <c r="D7" s="6"/>
      <c r="E7" s="6"/>
      <c r="F7" s="6"/>
      <c r="G7" s="6"/>
    </row>
    <row r="8" spans="2:7">
      <c r="B8" s="5" t="s">
        <v>28</v>
      </c>
      <c r="C8" s="6"/>
      <c r="D8" s="6"/>
      <c r="E8" s="6"/>
      <c r="F8" s="6"/>
      <c r="G8" s="6"/>
    </row>
    <row r="10" ht="15.15" spans="2:2">
      <c r="B10" s="4" t="s">
        <v>29</v>
      </c>
    </row>
    <row r="11" spans="2:6">
      <c r="B11" s="7" t="s">
        <v>30</v>
      </c>
      <c r="C11" s="8" t="s">
        <v>31</v>
      </c>
      <c r="D11" s="9" t="s">
        <v>10</v>
      </c>
      <c r="E11" s="9" t="s">
        <v>11</v>
      </c>
      <c r="F11" s="10" t="s">
        <v>32</v>
      </c>
    </row>
    <row r="12" ht="15.15" spans="2:6">
      <c r="B12" s="11">
        <v>30195</v>
      </c>
      <c r="C12" s="12">
        <v>44834</v>
      </c>
      <c r="D12" s="13">
        <v>50000</v>
      </c>
      <c r="E12" s="14">
        <v>0.05</v>
      </c>
      <c r="F12" s="15">
        <v>10000000</v>
      </c>
    </row>
    <row r="13" ht="15.15"/>
    <row r="14" spans="2:7">
      <c r="B14" s="16">
        <v>60</v>
      </c>
      <c r="C14" s="17" t="s">
        <v>33</v>
      </c>
      <c r="D14" s="18"/>
      <c r="E14" s="18"/>
      <c r="F14" s="19" t="str">
        <f>F17</f>
        <v>税引前残高</v>
      </c>
      <c r="G14" s="20" t="str">
        <f>G17</f>
        <v>税引後残高</v>
      </c>
    </row>
    <row r="15" ht="15.15" spans="2:7">
      <c r="B15" s="21"/>
      <c r="C15" s="22"/>
      <c r="D15" s="23"/>
      <c r="E15" s="23"/>
      <c r="F15" s="24">
        <f>VLOOKUP($B$14,$B$19:$G$2001,5,FALSE)</f>
        <v>47876539</v>
      </c>
      <c r="G15" s="25">
        <f>VLOOKUP($B$14,$B$19:$G$2001,6,FALSE)</f>
        <v>42518146</v>
      </c>
    </row>
    <row r="17" spans="2:7">
      <c r="B17" s="26" t="s">
        <v>14</v>
      </c>
      <c r="C17" s="27" t="s">
        <v>15</v>
      </c>
      <c r="D17" s="26" t="s">
        <v>16</v>
      </c>
      <c r="E17" s="26" t="s">
        <v>17</v>
      </c>
      <c r="F17" s="26" t="s">
        <v>18</v>
      </c>
      <c r="G17" s="26" t="s">
        <v>19</v>
      </c>
    </row>
    <row r="18" spans="2:7">
      <c r="B18" s="26"/>
      <c r="C18" s="27"/>
      <c r="D18" s="26"/>
      <c r="E18" s="28">
        <v>500000</v>
      </c>
      <c r="F18" s="29">
        <f>F12</f>
        <v>10000000</v>
      </c>
      <c r="G18" s="30">
        <f>F18-ROUNDDOWN(SUM($E$18:E18)*20.315%,0)</f>
        <v>9898425</v>
      </c>
    </row>
    <row r="19" spans="2:8">
      <c r="B19" s="31">
        <f>ROUNDDOWN((C19-$B$12)/365.25,0)</f>
        <v>40</v>
      </c>
      <c r="C19" s="2">
        <f>C12</f>
        <v>44834</v>
      </c>
      <c r="D19" s="32">
        <f>IF(B19&lt;60,$D$12,0)</f>
        <v>50000</v>
      </c>
      <c r="E19" s="30">
        <f>ROUNDDOWN(F18*$E$12/12,0)</f>
        <v>41666</v>
      </c>
      <c r="F19" s="32">
        <f>F18+D19+E19</f>
        <v>10091666</v>
      </c>
      <c r="G19" s="30">
        <f>F19-ROUNDDOWN(SUM($E$18:E19)*20.315%,0)</f>
        <v>9981627</v>
      </c>
      <c r="H19" s="32"/>
    </row>
    <row r="20" spans="2:7">
      <c r="B20" s="31">
        <f t="shared" ref="B20:B83" si="0">ROUNDDOWN((C20-$B$12)/365.25,0)</f>
        <v>40</v>
      </c>
      <c r="C20" s="2">
        <f>EOMONTH(C19,1)</f>
        <v>44865</v>
      </c>
      <c r="D20" s="32">
        <f t="shared" ref="D20:D83" si="1">IF(B20&lt;60,$D$12,0)</f>
        <v>50000</v>
      </c>
      <c r="E20" s="30">
        <f t="shared" ref="E20:E83" si="2">ROUNDDOWN(F19*$E$12/12,0)</f>
        <v>42048</v>
      </c>
      <c r="F20" s="32">
        <f t="shared" ref="F20:F83" si="3">F19+D20+E20</f>
        <v>10183714</v>
      </c>
      <c r="G20" s="30">
        <f>F20-ROUNDDOWN(SUM($E$18:E20)*20.315%,0)</f>
        <v>10065133</v>
      </c>
    </row>
    <row r="21" spans="2:7">
      <c r="B21" s="31">
        <f t="shared" si="0"/>
        <v>40</v>
      </c>
      <c r="C21" s="2">
        <f t="shared" ref="C21:C84" si="4">EOMONTH(C20,1)</f>
        <v>44895</v>
      </c>
      <c r="D21" s="32">
        <f t="shared" si="1"/>
        <v>50000</v>
      </c>
      <c r="E21" s="30">
        <f t="shared" si="2"/>
        <v>42432</v>
      </c>
      <c r="F21" s="32">
        <f t="shared" si="3"/>
        <v>10276146</v>
      </c>
      <c r="G21" s="30">
        <f>F21-ROUNDDOWN(SUM($E$18:E21)*20.315%,0)</f>
        <v>10148945</v>
      </c>
    </row>
    <row r="22" spans="2:7">
      <c r="B22" s="31">
        <f t="shared" si="0"/>
        <v>40</v>
      </c>
      <c r="C22" s="2">
        <f t="shared" si="4"/>
        <v>44926</v>
      </c>
      <c r="D22" s="32">
        <f t="shared" si="1"/>
        <v>50000</v>
      </c>
      <c r="E22" s="30">
        <f t="shared" si="2"/>
        <v>42817</v>
      </c>
      <c r="F22" s="32">
        <f t="shared" si="3"/>
        <v>10368963</v>
      </c>
      <c r="G22" s="30">
        <f>F22-ROUNDDOWN(SUM($E$18:E22)*20.315%,0)</f>
        <v>10233064</v>
      </c>
    </row>
    <row r="23" spans="2:7">
      <c r="B23" s="31">
        <f t="shared" si="0"/>
        <v>40</v>
      </c>
      <c r="C23" s="2">
        <f t="shared" si="4"/>
        <v>44957</v>
      </c>
      <c r="D23" s="32">
        <f t="shared" si="1"/>
        <v>50000</v>
      </c>
      <c r="E23" s="30">
        <f t="shared" si="2"/>
        <v>43204</v>
      </c>
      <c r="F23" s="32">
        <f t="shared" si="3"/>
        <v>10462167</v>
      </c>
      <c r="G23" s="30">
        <f>F23-ROUNDDOWN(SUM($E$18:E23)*20.315%,0)</f>
        <v>10317491</v>
      </c>
    </row>
    <row r="24" spans="2:7">
      <c r="B24" s="31">
        <f t="shared" si="0"/>
        <v>40</v>
      </c>
      <c r="C24" s="2">
        <f t="shared" si="4"/>
        <v>44985</v>
      </c>
      <c r="D24" s="32">
        <f t="shared" si="1"/>
        <v>50000</v>
      </c>
      <c r="E24" s="30">
        <f t="shared" si="2"/>
        <v>43592</v>
      </c>
      <c r="F24" s="32">
        <f t="shared" si="3"/>
        <v>10555759</v>
      </c>
      <c r="G24" s="30">
        <f>F24-ROUNDDOWN(SUM($E$18:E24)*20.315%,0)</f>
        <v>10402227</v>
      </c>
    </row>
    <row r="25" spans="2:7">
      <c r="B25" s="31">
        <f t="shared" si="0"/>
        <v>40</v>
      </c>
      <c r="C25" s="2">
        <f t="shared" si="4"/>
        <v>45016</v>
      </c>
      <c r="D25" s="32">
        <f t="shared" si="1"/>
        <v>50000</v>
      </c>
      <c r="E25" s="30">
        <f t="shared" si="2"/>
        <v>43982</v>
      </c>
      <c r="F25" s="32">
        <f t="shared" si="3"/>
        <v>10649741</v>
      </c>
      <c r="G25" s="30">
        <f>F25-ROUNDDOWN(SUM($E$18:E25)*20.315%,0)</f>
        <v>10487274</v>
      </c>
    </row>
    <row r="26" spans="2:7">
      <c r="B26" s="31">
        <f t="shared" si="0"/>
        <v>40</v>
      </c>
      <c r="C26" s="2">
        <f t="shared" si="4"/>
        <v>45046</v>
      </c>
      <c r="D26" s="32">
        <f t="shared" si="1"/>
        <v>50000</v>
      </c>
      <c r="E26" s="30">
        <f t="shared" si="2"/>
        <v>44373</v>
      </c>
      <c r="F26" s="32">
        <f t="shared" si="3"/>
        <v>10744114</v>
      </c>
      <c r="G26" s="30">
        <f>F26-ROUNDDOWN(SUM($E$18:E26)*20.315%,0)</f>
        <v>10572633</v>
      </c>
    </row>
    <row r="27" spans="2:7">
      <c r="B27" s="31">
        <f t="shared" si="0"/>
        <v>40</v>
      </c>
      <c r="C27" s="2">
        <f t="shared" si="4"/>
        <v>45077</v>
      </c>
      <c r="D27" s="32">
        <f t="shared" si="1"/>
        <v>50000</v>
      </c>
      <c r="E27" s="30">
        <f t="shared" si="2"/>
        <v>44767</v>
      </c>
      <c r="F27" s="32">
        <f t="shared" si="3"/>
        <v>10838881</v>
      </c>
      <c r="G27" s="30">
        <f>F27-ROUNDDOWN(SUM($E$18:E27)*20.315%,0)</f>
        <v>10658305</v>
      </c>
    </row>
    <row r="28" spans="2:7">
      <c r="B28" s="31">
        <f t="shared" si="0"/>
        <v>40</v>
      </c>
      <c r="C28" s="2">
        <f t="shared" si="4"/>
        <v>45107</v>
      </c>
      <c r="D28" s="32">
        <f t="shared" si="1"/>
        <v>50000</v>
      </c>
      <c r="E28" s="30">
        <f t="shared" si="2"/>
        <v>45162</v>
      </c>
      <c r="F28" s="32">
        <f t="shared" si="3"/>
        <v>10934043</v>
      </c>
      <c r="G28" s="30">
        <f>F28-ROUNDDOWN(SUM($E$18:E28)*20.315%,0)</f>
        <v>10744293</v>
      </c>
    </row>
    <row r="29" spans="2:7">
      <c r="B29" s="31">
        <f t="shared" si="0"/>
        <v>40</v>
      </c>
      <c r="C29" s="2">
        <f t="shared" si="4"/>
        <v>45138</v>
      </c>
      <c r="D29" s="32">
        <f t="shared" si="1"/>
        <v>50000</v>
      </c>
      <c r="E29" s="30">
        <f t="shared" si="2"/>
        <v>45558</v>
      </c>
      <c r="F29" s="32">
        <f t="shared" si="3"/>
        <v>11029601</v>
      </c>
      <c r="G29" s="30">
        <f>F29-ROUNDDOWN(SUM($E$18:E29)*20.315%,0)</f>
        <v>10830596</v>
      </c>
    </row>
    <row r="30" spans="2:7">
      <c r="B30" s="31">
        <f t="shared" si="0"/>
        <v>40</v>
      </c>
      <c r="C30" s="2">
        <f t="shared" si="4"/>
        <v>45169</v>
      </c>
      <c r="D30" s="32">
        <f t="shared" si="1"/>
        <v>50000</v>
      </c>
      <c r="E30" s="30">
        <f t="shared" si="2"/>
        <v>45956</v>
      </c>
      <c r="F30" s="32">
        <f t="shared" si="3"/>
        <v>11125557</v>
      </c>
      <c r="G30" s="30">
        <f>F30-ROUNDDOWN(SUM($E$18:E30)*20.315%,0)</f>
        <v>10917216</v>
      </c>
    </row>
    <row r="31" spans="2:7">
      <c r="B31" s="31">
        <f t="shared" si="0"/>
        <v>41</v>
      </c>
      <c r="C31" s="2">
        <f t="shared" si="4"/>
        <v>45199</v>
      </c>
      <c r="D31" s="32">
        <f t="shared" si="1"/>
        <v>50000</v>
      </c>
      <c r="E31" s="30">
        <f t="shared" si="2"/>
        <v>46356</v>
      </c>
      <c r="F31" s="32">
        <f t="shared" si="3"/>
        <v>11221913</v>
      </c>
      <c r="G31" s="30">
        <f>F31-ROUNDDOWN(SUM($E$18:E31)*20.315%,0)</f>
        <v>11004154</v>
      </c>
    </row>
    <row r="32" spans="2:7">
      <c r="B32" s="31">
        <f t="shared" si="0"/>
        <v>41</v>
      </c>
      <c r="C32" s="2">
        <f t="shared" si="4"/>
        <v>45230</v>
      </c>
      <c r="D32" s="32">
        <f t="shared" si="1"/>
        <v>50000</v>
      </c>
      <c r="E32" s="30">
        <f t="shared" si="2"/>
        <v>46757</v>
      </c>
      <c r="F32" s="32">
        <f t="shared" si="3"/>
        <v>11318670</v>
      </c>
      <c r="G32" s="30">
        <f>F32-ROUNDDOWN(SUM($E$18:E32)*20.315%,0)</f>
        <v>11091413</v>
      </c>
    </row>
    <row r="33" spans="2:7">
      <c r="B33" s="31">
        <f t="shared" si="0"/>
        <v>41</v>
      </c>
      <c r="C33" s="2">
        <f t="shared" si="4"/>
        <v>45260</v>
      </c>
      <c r="D33" s="32">
        <f t="shared" si="1"/>
        <v>50000</v>
      </c>
      <c r="E33" s="30">
        <f t="shared" si="2"/>
        <v>47161</v>
      </c>
      <c r="F33" s="32">
        <f t="shared" si="3"/>
        <v>11415831</v>
      </c>
      <c r="G33" s="30">
        <f>F33-ROUNDDOWN(SUM($E$18:E33)*20.315%,0)</f>
        <v>11178993</v>
      </c>
    </row>
    <row r="34" spans="2:7">
      <c r="B34" s="31">
        <f t="shared" si="0"/>
        <v>41</v>
      </c>
      <c r="C34" s="2">
        <f t="shared" si="4"/>
        <v>45291</v>
      </c>
      <c r="D34" s="32">
        <f t="shared" si="1"/>
        <v>50000</v>
      </c>
      <c r="E34" s="30">
        <f t="shared" si="2"/>
        <v>47565</v>
      </c>
      <c r="F34" s="32">
        <f t="shared" si="3"/>
        <v>11513396</v>
      </c>
      <c r="G34" s="30">
        <f>F34-ROUNDDOWN(SUM($E$18:E34)*20.315%,0)</f>
        <v>11266895</v>
      </c>
    </row>
    <row r="35" spans="2:7">
      <c r="B35" s="31">
        <f t="shared" si="0"/>
        <v>41</v>
      </c>
      <c r="C35" s="2">
        <f t="shared" si="4"/>
        <v>45322</v>
      </c>
      <c r="D35" s="32">
        <f t="shared" si="1"/>
        <v>50000</v>
      </c>
      <c r="E35" s="30">
        <f t="shared" si="2"/>
        <v>47972</v>
      </c>
      <c r="F35" s="32">
        <f t="shared" si="3"/>
        <v>11611368</v>
      </c>
      <c r="G35" s="30">
        <f>F35-ROUNDDOWN(SUM($E$18:E35)*20.315%,0)</f>
        <v>11355122</v>
      </c>
    </row>
    <row r="36" spans="2:7">
      <c r="B36" s="31">
        <f t="shared" si="0"/>
        <v>41</v>
      </c>
      <c r="C36" s="2">
        <f t="shared" si="4"/>
        <v>45351</v>
      </c>
      <c r="D36" s="32">
        <f t="shared" si="1"/>
        <v>50000</v>
      </c>
      <c r="E36" s="30">
        <f t="shared" si="2"/>
        <v>48380</v>
      </c>
      <c r="F36" s="32">
        <f t="shared" si="3"/>
        <v>11709748</v>
      </c>
      <c r="G36" s="30">
        <f>F36-ROUNDDOWN(SUM($E$18:E36)*20.315%,0)</f>
        <v>11443673</v>
      </c>
    </row>
    <row r="37" spans="2:7">
      <c r="B37" s="31">
        <f t="shared" si="0"/>
        <v>41</v>
      </c>
      <c r="C37" s="2">
        <f t="shared" si="4"/>
        <v>45382</v>
      </c>
      <c r="D37" s="32">
        <f t="shared" si="1"/>
        <v>50000</v>
      </c>
      <c r="E37" s="30">
        <f t="shared" si="2"/>
        <v>48790</v>
      </c>
      <c r="F37" s="32">
        <f t="shared" si="3"/>
        <v>11808538</v>
      </c>
      <c r="G37" s="30">
        <f>F37-ROUNDDOWN(SUM($E$18:E37)*20.315%,0)</f>
        <v>11532552</v>
      </c>
    </row>
    <row r="38" spans="2:7">
      <c r="B38" s="31">
        <f t="shared" si="0"/>
        <v>41</v>
      </c>
      <c r="C38" s="2">
        <f t="shared" si="4"/>
        <v>45412</v>
      </c>
      <c r="D38" s="32">
        <f t="shared" si="1"/>
        <v>50000</v>
      </c>
      <c r="E38" s="30">
        <f t="shared" si="2"/>
        <v>49202</v>
      </c>
      <c r="F38" s="32">
        <f t="shared" si="3"/>
        <v>11907740</v>
      </c>
      <c r="G38" s="30">
        <f>F38-ROUNDDOWN(SUM($E$18:E38)*20.315%,0)</f>
        <v>11621758</v>
      </c>
    </row>
    <row r="39" spans="2:7">
      <c r="B39" s="31">
        <f t="shared" si="0"/>
        <v>41</v>
      </c>
      <c r="C39" s="2">
        <f t="shared" si="4"/>
        <v>45443</v>
      </c>
      <c r="D39" s="32">
        <f t="shared" si="1"/>
        <v>50000</v>
      </c>
      <c r="E39" s="30">
        <f t="shared" si="2"/>
        <v>49615</v>
      </c>
      <c r="F39" s="32">
        <f t="shared" si="3"/>
        <v>12007355</v>
      </c>
      <c r="G39" s="30">
        <f>F39-ROUNDDOWN(SUM($E$18:E39)*20.315%,0)</f>
        <v>11711294</v>
      </c>
    </row>
    <row r="40" spans="2:7">
      <c r="B40" s="31">
        <f t="shared" si="0"/>
        <v>41</v>
      </c>
      <c r="C40" s="2">
        <f t="shared" si="4"/>
        <v>45473</v>
      </c>
      <c r="D40" s="32">
        <f t="shared" si="1"/>
        <v>50000</v>
      </c>
      <c r="E40" s="30">
        <f t="shared" si="2"/>
        <v>50030</v>
      </c>
      <c r="F40" s="32">
        <f t="shared" si="3"/>
        <v>12107385</v>
      </c>
      <c r="G40" s="30">
        <f>F40-ROUNDDOWN(SUM($E$18:E40)*20.315%,0)</f>
        <v>11801160</v>
      </c>
    </row>
    <row r="41" spans="2:7">
      <c r="B41" s="31">
        <f t="shared" si="0"/>
        <v>41</v>
      </c>
      <c r="C41" s="2">
        <f t="shared" si="4"/>
        <v>45504</v>
      </c>
      <c r="D41" s="32">
        <f t="shared" si="1"/>
        <v>50000</v>
      </c>
      <c r="E41" s="30">
        <f t="shared" si="2"/>
        <v>50447</v>
      </c>
      <c r="F41" s="32">
        <f t="shared" si="3"/>
        <v>12207832</v>
      </c>
      <c r="G41" s="30">
        <f>F41-ROUNDDOWN(SUM($E$18:E41)*20.315%,0)</f>
        <v>11891359</v>
      </c>
    </row>
    <row r="42" spans="2:7">
      <c r="B42" s="31">
        <f t="shared" si="0"/>
        <v>41</v>
      </c>
      <c r="C42" s="2">
        <f t="shared" si="4"/>
        <v>45535</v>
      </c>
      <c r="D42" s="32">
        <f t="shared" si="1"/>
        <v>50000</v>
      </c>
      <c r="E42" s="30">
        <f t="shared" si="2"/>
        <v>50865</v>
      </c>
      <c r="F42" s="32">
        <f t="shared" si="3"/>
        <v>12308697</v>
      </c>
      <c r="G42" s="30">
        <f>F42-ROUNDDOWN(SUM($E$18:E42)*20.315%,0)</f>
        <v>11981891</v>
      </c>
    </row>
    <row r="43" spans="2:7">
      <c r="B43" s="31">
        <f t="shared" si="0"/>
        <v>42</v>
      </c>
      <c r="C43" s="2">
        <f t="shared" si="4"/>
        <v>45565</v>
      </c>
      <c r="D43" s="32">
        <f t="shared" si="1"/>
        <v>50000</v>
      </c>
      <c r="E43" s="30">
        <f t="shared" si="2"/>
        <v>51286</v>
      </c>
      <c r="F43" s="32">
        <f t="shared" si="3"/>
        <v>12409983</v>
      </c>
      <c r="G43" s="30">
        <f>F43-ROUNDDOWN(SUM($E$18:E43)*20.315%,0)</f>
        <v>12072758</v>
      </c>
    </row>
    <row r="44" spans="2:7">
      <c r="B44" s="31">
        <f t="shared" si="0"/>
        <v>42</v>
      </c>
      <c r="C44" s="2">
        <f t="shared" si="4"/>
        <v>45596</v>
      </c>
      <c r="D44" s="32">
        <f t="shared" si="1"/>
        <v>50000</v>
      </c>
      <c r="E44" s="30">
        <f t="shared" si="2"/>
        <v>51708</v>
      </c>
      <c r="F44" s="32">
        <f t="shared" si="3"/>
        <v>12511691</v>
      </c>
      <c r="G44" s="30">
        <f>F44-ROUNDDOWN(SUM($E$18:E44)*20.315%,0)</f>
        <v>12163961</v>
      </c>
    </row>
    <row r="45" spans="2:7">
      <c r="B45" s="31">
        <f t="shared" si="0"/>
        <v>42</v>
      </c>
      <c r="C45" s="2">
        <f t="shared" si="4"/>
        <v>45626</v>
      </c>
      <c r="D45" s="32">
        <f t="shared" si="1"/>
        <v>50000</v>
      </c>
      <c r="E45" s="30">
        <f t="shared" si="2"/>
        <v>52132</v>
      </c>
      <c r="F45" s="32">
        <f t="shared" si="3"/>
        <v>12613823</v>
      </c>
      <c r="G45" s="30">
        <f>F45-ROUNDDOWN(SUM($E$18:E45)*20.315%,0)</f>
        <v>12255503</v>
      </c>
    </row>
    <row r="46" spans="2:7">
      <c r="B46" s="31">
        <f t="shared" si="0"/>
        <v>42</v>
      </c>
      <c r="C46" s="2">
        <f t="shared" si="4"/>
        <v>45657</v>
      </c>
      <c r="D46" s="32">
        <f t="shared" si="1"/>
        <v>50000</v>
      </c>
      <c r="E46" s="30">
        <f t="shared" si="2"/>
        <v>52557</v>
      </c>
      <c r="F46" s="32">
        <f t="shared" si="3"/>
        <v>12716380</v>
      </c>
      <c r="G46" s="30">
        <f>F46-ROUNDDOWN(SUM($E$18:E46)*20.315%,0)</f>
        <v>12347383</v>
      </c>
    </row>
    <row r="47" spans="2:7">
      <c r="B47" s="31">
        <f t="shared" si="0"/>
        <v>42</v>
      </c>
      <c r="C47" s="2">
        <f t="shared" si="4"/>
        <v>45688</v>
      </c>
      <c r="D47" s="32">
        <f t="shared" si="1"/>
        <v>50000</v>
      </c>
      <c r="E47" s="30">
        <f t="shared" si="2"/>
        <v>52984</v>
      </c>
      <c r="F47" s="32">
        <f t="shared" si="3"/>
        <v>12819364</v>
      </c>
      <c r="G47" s="30">
        <f>F47-ROUNDDOWN(SUM($E$18:E47)*20.315%,0)</f>
        <v>12439603</v>
      </c>
    </row>
    <row r="48" spans="2:7">
      <c r="B48" s="31">
        <f t="shared" si="0"/>
        <v>42</v>
      </c>
      <c r="C48" s="2">
        <f t="shared" si="4"/>
        <v>45716</v>
      </c>
      <c r="D48" s="32">
        <f t="shared" si="1"/>
        <v>50000</v>
      </c>
      <c r="E48" s="30">
        <f t="shared" si="2"/>
        <v>53414</v>
      </c>
      <c r="F48" s="32">
        <f t="shared" si="3"/>
        <v>12922778</v>
      </c>
      <c r="G48" s="30">
        <f>F48-ROUNDDOWN(SUM($E$18:E48)*20.315%,0)</f>
        <v>12532166</v>
      </c>
    </row>
    <row r="49" spans="2:7">
      <c r="B49" s="31">
        <f t="shared" si="0"/>
        <v>42</v>
      </c>
      <c r="C49" s="2">
        <f t="shared" si="4"/>
        <v>45747</v>
      </c>
      <c r="D49" s="32">
        <f t="shared" si="1"/>
        <v>50000</v>
      </c>
      <c r="E49" s="30">
        <f t="shared" si="2"/>
        <v>53844</v>
      </c>
      <c r="F49" s="32">
        <f t="shared" si="3"/>
        <v>13026622</v>
      </c>
      <c r="G49" s="30">
        <f>F49-ROUNDDOWN(SUM($E$18:E49)*20.315%,0)</f>
        <v>12625072</v>
      </c>
    </row>
    <row r="50" spans="2:7">
      <c r="B50" s="31">
        <f t="shared" si="0"/>
        <v>42</v>
      </c>
      <c r="C50" s="2">
        <f t="shared" si="4"/>
        <v>45777</v>
      </c>
      <c r="D50" s="32">
        <f t="shared" si="1"/>
        <v>50000</v>
      </c>
      <c r="E50" s="30">
        <f t="shared" si="2"/>
        <v>54277</v>
      </c>
      <c r="F50" s="32">
        <f t="shared" si="3"/>
        <v>13130899</v>
      </c>
      <c r="G50" s="30">
        <f>F50-ROUNDDOWN(SUM($E$18:E50)*20.315%,0)</f>
        <v>12718322</v>
      </c>
    </row>
    <row r="51" spans="2:7">
      <c r="B51" s="31">
        <f t="shared" si="0"/>
        <v>42</v>
      </c>
      <c r="C51" s="2">
        <f t="shared" si="4"/>
        <v>45808</v>
      </c>
      <c r="D51" s="32">
        <f t="shared" si="1"/>
        <v>50000</v>
      </c>
      <c r="E51" s="30">
        <f t="shared" si="2"/>
        <v>54712</v>
      </c>
      <c r="F51" s="32">
        <f t="shared" si="3"/>
        <v>13235611</v>
      </c>
      <c r="G51" s="30">
        <f>F51-ROUNDDOWN(SUM($E$18:E51)*20.315%,0)</f>
        <v>12811920</v>
      </c>
    </row>
    <row r="52" spans="2:7">
      <c r="B52" s="31">
        <f t="shared" si="0"/>
        <v>42</v>
      </c>
      <c r="C52" s="2">
        <f t="shared" si="4"/>
        <v>45838</v>
      </c>
      <c r="D52" s="32">
        <f t="shared" si="1"/>
        <v>50000</v>
      </c>
      <c r="E52" s="30">
        <f t="shared" si="2"/>
        <v>55148</v>
      </c>
      <c r="F52" s="32">
        <f t="shared" si="3"/>
        <v>13340759</v>
      </c>
      <c r="G52" s="30">
        <f>F52-ROUNDDOWN(SUM($E$18:E52)*20.315%,0)</f>
        <v>12905864</v>
      </c>
    </row>
    <row r="53" spans="2:7">
      <c r="B53" s="31">
        <f t="shared" si="0"/>
        <v>42</v>
      </c>
      <c r="C53" s="2">
        <f t="shared" si="4"/>
        <v>45869</v>
      </c>
      <c r="D53" s="32">
        <f t="shared" si="1"/>
        <v>50000</v>
      </c>
      <c r="E53" s="30">
        <f t="shared" si="2"/>
        <v>55586</v>
      </c>
      <c r="F53" s="32">
        <f t="shared" si="3"/>
        <v>13446345</v>
      </c>
      <c r="G53" s="30">
        <f>F53-ROUNDDOWN(SUM($E$18:E53)*20.315%,0)</f>
        <v>13000158</v>
      </c>
    </row>
    <row r="54" spans="2:7">
      <c r="B54" s="31">
        <f t="shared" si="0"/>
        <v>42</v>
      </c>
      <c r="C54" s="2">
        <f t="shared" si="4"/>
        <v>45900</v>
      </c>
      <c r="D54" s="32">
        <f t="shared" si="1"/>
        <v>50000</v>
      </c>
      <c r="E54" s="30">
        <f t="shared" si="2"/>
        <v>56026</v>
      </c>
      <c r="F54" s="32">
        <f t="shared" si="3"/>
        <v>13552371</v>
      </c>
      <c r="G54" s="30">
        <f>F54-ROUNDDOWN(SUM($E$18:E54)*20.315%,0)</f>
        <v>13094802</v>
      </c>
    </row>
    <row r="55" spans="2:7">
      <c r="B55" s="31">
        <f t="shared" si="0"/>
        <v>43</v>
      </c>
      <c r="C55" s="2">
        <f t="shared" si="4"/>
        <v>45930</v>
      </c>
      <c r="D55" s="32">
        <f t="shared" si="1"/>
        <v>50000</v>
      </c>
      <c r="E55" s="30">
        <f t="shared" si="2"/>
        <v>56468</v>
      </c>
      <c r="F55" s="32">
        <f t="shared" si="3"/>
        <v>13658839</v>
      </c>
      <c r="G55" s="30">
        <f>F55-ROUNDDOWN(SUM($E$18:E55)*20.315%,0)</f>
        <v>13189799</v>
      </c>
    </row>
    <row r="56" spans="2:7">
      <c r="B56" s="31">
        <f t="shared" si="0"/>
        <v>43</v>
      </c>
      <c r="C56" s="2">
        <f t="shared" si="4"/>
        <v>45961</v>
      </c>
      <c r="D56" s="32">
        <f t="shared" si="1"/>
        <v>50000</v>
      </c>
      <c r="E56" s="30">
        <f t="shared" si="2"/>
        <v>56911</v>
      </c>
      <c r="F56" s="32">
        <f t="shared" si="3"/>
        <v>13765750</v>
      </c>
      <c r="G56" s="30">
        <f>F56-ROUNDDOWN(SUM($E$18:E56)*20.315%,0)</f>
        <v>13285148</v>
      </c>
    </row>
    <row r="57" spans="2:7">
      <c r="B57" s="31">
        <f t="shared" si="0"/>
        <v>43</v>
      </c>
      <c r="C57" s="2">
        <f t="shared" si="4"/>
        <v>45991</v>
      </c>
      <c r="D57" s="32">
        <f t="shared" si="1"/>
        <v>50000</v>
      </c>
      <c r="E57" s="30">
        <f t="shared" si="2"/>
        <v>57357</v>
      </c>
      <c r="F57" s="32">
        <f t="shared" si="3"/>
        <v>13873107</v>
      </c>
      <c r="G57" s="30">
        <f>F57-ROUNDDOWN(SUM($E$18:E57)*20.315%,0)</f>
        <v>13380853</v>
      </c>
    </row>
    <row r="58" spans="2:7">
      <c r="B58" s="31">
        <f t="shared" si="0"/>
        <v>43</v>
      </c>
      <c r="C58" s="2">
        <f t="shared" si="4"/>
        <v>46022</v>
      </c>
      <c r="D58" s="32">
        <f t="shared" si="1"/>
        <v>50000</v>
      </c>
      <c r="E58" s="30">
        <f t="shared" si="2"/>
        <v>57804</v>
      </c>
      <c r="F58" s="32">
        <f t="shared" si="3"/>
        <v>13980911</v>
      </c>
      <c r="G58" s="30">
        <f>F58-ROUNDDOWN(SUM($E$18:E58)*20.315%,0)</f>
        <v>13476914</v>
      </c>
    </row>
    <row r="59" spans="2:7">
      <c r="B59" s="31">
        <f t="shared" si="0"/>
        <v>43</v>
      </c>
      <c r="C59" s="2">
        <f t="shared" si="4"/>
        <v>46053</v>
      </c>
      <c r="D59" s="32">
        <f t="shared" si="1"/>
        <v>50000</v>
      </c>
      <c r="E59" s="30">
        <f t="shared" si="2"/>
        <v>58253</v>
      </c>
      <c r="F59" s="32">
        <f t="shared" si="3"/>
        <v>14089164</v>
      </c>
      <c r="G59" s="30">
        <f>F59-ROUNDDOWN(SUM($E$18:E59)*20.315%,0)</f>
        <v>13573333</v>
      </c>
    </row>
    <row r="60" spans="2:7">
      <c r="B60" s="31">
        <f t="shared" si="0"/>
        <v>43</v>
      </c>
      <c r="C60" s="2">
        <f t="shared" si="4"/>
        <v>46081</v>
      </c>
      <c r="D60" s="32">
        <f t="shared" si="1"/>
        <v>50000</v>
      </c>
      <c r="E60" s="30">
        <f t="shared" si="2"/>
        <v>58704</v>
      </c>
      <c r="F60" s="32">
        <f t="shared" si="3"/>
        <v>14197868</v>
      </c>
      <c r="G60" s="30">
        <f>F60-ROUNDDOWN(SUM($E$18:E60)*20.315%,0)</f>
        <v>13670112</v>
      </c>
    </row>
    <row r="61" spans="2:7">
      <c r="B61" s="31">
        <f t="shared" si="0"/>
        <v>43</v>
      </c>
      <c r="C61" s="2">
        <f t="shared" si="4"/>
        <v>46112</v>
      </c>
      <c r="D61" s="32">
        <f t="shared" si="1"/>
        <v>50000</v>
      </c>
      <c r="E61" s="30">
        <f t="shared" si="2"/>
        <v>59157</v>
      </c>
      <c r="F61" s="32">
        <f t="shared" si="3"/>
        <v>14307025</v>
      </c>
      <c r="G61" s="30">
        <f>F61-ROUNDDOWN(SUM($E$18:E61)*20.315%,0)</f>
        <v>13767251</v>
      </c>
    </row>
    <row r="62" spans="2:7">
      <c r="B62" s="31">
        <f t="shared" si="0"/>
        <v>43</v>
      </c>
      <c r="C62" s="2">
        <f t="shared" si="4"/>
        <v>46142</v>
      </c>
      <c r="D62" s="32">
        <f t="shared" si="1"/>
        <v>50000</v>
      </c>
      <c r="E62" s="30">
        <f t="shared" si="2"/>
        <v>59612</v>
      </c>
      <c r="F62" s="32">
        <f t="shared" si="3"/>
        <v>14416637</v>
      </c>
      <c r="G62" s="30">
        <f>F62-ROUNDDOWN(SUM($E$18:E62)*20.315%,0)</f>
        <v>13864753</v>
      </c>
    </row>
    <row r="63" spans="2:7">
      <c r="B63" s="31">
        <f t="shared" si="0"/>
        <v>43</v>
      </c>
      <c r="C63" s="2">
        <f t="shared" si="4"/>
        <v>46173</v>
      </c>
      <c r="D63" s="32">
        <f t="shared" si="1"/>
        <v>50000</v>
      </c>
      <c r="E63" s="30">
        <f t="shared" si="2"/>
        <v>60069</v>
      </c>
      <c r="F63" s="32">
        <f t="shared" si="3"/>
        <v>14526706</v>
      </c>
      <c r="G63" s="30">
        <f>F63-ROUNDDOWN(SUM($E$18:E63)*20.315%,0)</f>
        <v>13962619</v>
      </c>
    </row>
    <row r="64" spans="2:7">
      <c r="B64" s="31">
        <f t="shared" si="0"/>
        <v>43</v>
      </c>
      <c r="C64" s="2">
        <f t="shared" si="4"/>
        <v>46203</v>
      </c>
      <c r="D64" s="32">
        <f t="shared" si="1"/>
        <v>50000</v>
      </c>
      <c r="E64" s="30">
        <f t="shared" si="2"/>
        <v>60527</v>
      </c>
      <c r="F64" s="32">
        <f t="shared" si="3"/>
        <v>14637233</v>
      </c>
      <c r="G64" s="30">
        <f>F64-ROUNDDOWN(SUM($E$18:E64)*20.315%,0)</f>
        <v>14060850</v>
      </c>
    </row>
    <row r="65" spans="2:7">
      <c r="B65" s="31">
        <f t="shared" si="0"/>
        <v>43</v>
      </c>
      <c r="C65" s="2">
        <f t="shared" si="4"/>
        <v>46234</v>
      </c>
      <c r="D65" s="32">
        <f t="shared" si="1"/>
        <v>50000</v>
      </c>
      <c r="E65" s="30">
        <f t="shared" si="2"/>
        <v>60988</v>
      </c>
      <c r="F65" s="32">
        <f t="shared" si="3"/>
        <v>14748221</v>
      </c>
      <c r="G65" s="30">
        <f>F65-ROUNDDOWN(SUM($E$18:E65)*20.315%,0)</f>
        <v>14159448</v>
      </c>
    </row>
    <row r="66" spans="2:7">
      <c r="B66" s="31">
        <f t="shared" si="0"/>
        <v>43</v>
      </c>
      <c r="C66" s="2">
        <f t="shared" si="4"/>
        <v>46265</v>
      </c>
      <c r="D66" s="32">
        <f t="shared" si="1"/>
        <v>50000</v>
      </c>
      <c r="E66" s="30">
        <f t="shared" si="2"/>
        <v>61450</v>
      </c>
      <c r="F66" s="32">
        <f t="shared" si="3"/>
        <v>14859671</v>
      </c>
      <c r="G66" s="30">
        <f>F66-ROUNDDOWN(SUM($E$18:E66)*20.315%,0)</f>
        <v>14258414</v>
      </c>
    </row>
    <row r="67" spans="2:7">
      <c r="B67" s="31">
        <f t="shared" si="0"/>
        <v>44</v>
      </c>
      <c r="C67" s="2">
        <f t="shared" si="4"/>
        <v>46295</v>
      </c>
      <c r="D67" s="32">
        <f t="shared" si="1"/>
        <v>50000</v>
      </c>
      <c r="E67" s="30">
        <f t="shared" si="2"/>
        <v>61915</v>
      </c>
      <c r="F67" s="32">
        <f t="shared" si="3"/>
        <v>14971586</v>
      </c>
      <c r="G67" s="30">
        <f>F67-ROUNDDOWN(SUM($E$18:E67)*20.315%,0)</f>
        <v>14357751</v>
      </c>
    </row>
    <row r="68" spans="2:7">
      <c r="B68" s="31">
        <f t="shared" si="0"/>
        <v>44</v>
      </c>
      <c r="C68" s="2">
        <f t="shared" si="4"/>
        <v>46326</v>
      </c>
      <c r="D68" s="32">
        <f t="shared" si="1"/>
        <v>50000</v>
      </c>
      <c r="E68" s="30">
        <f t="shared" si="2"/>
        <v>62381</v>
      </c>
      <c r="F68" s="32">
        <f t="shared" si="3"/>
        <v>15083967</v>
      </c>
      <c r="G68" s="30">
        <f>F68-ROUNDDOWN(SUM($E$18:E68)*20.315%,0)</f>
        <v>14457460</v>
      </c>
    </row>
    <row r="69" spans="2:7">
      <c r="B69" s="31">
        <f t="shared" si="0"/>
        <v>44</v>
      </c>
      <c r="C69" s="2">
        <f t="shared" si="4"/>
        <v>46356</v>
      </c>
      <c r="D69" s="32">
        <f t="shared" si="1"/>
        <v>50000</v>
      </c>
      <c r="E69" s="30">
        <f t="shared" si="2"/>
        <v>62849</v>
      </c>
      <c r="F69" s="32">
        <f t="shared" si="3"/>
        <v>15196816</v>
      </c>
      <c r="G69" s="30">
        <f>F69-ROUNDDOWN(SUM($E$18:E69)*20.315%,0)</f>
        <v>14557541</v>
      </c>
    </row>
    <row r="70" spans="2:7">
      <c r="B70" s="31">
        <f t="shared" si="0"/>
        <v>44</v>
      </c>
      <c r="C70" s="2">
        <f t="shared" si="4"/>
        <v>46387</v>
      </c>
      <c r="D70" s="32">
        <f t="shared" si="1"/>
        <v>50000</v>
      </c>
      <c r="E70" s="30">
        <f t="shared" si="2"/>
        <v>63320</v>
      </c>
      <c r="F70" s="32">
        <f t="shared" si="3"/>
        <v>15310136</v>
      </c>
      <c r="G70" s="30">
        <f>F70-ROUNDDOWN(SUM($E$18:E70)*20.315%,0)</f>
        <v>14657997</v>
      </c>
    </row>
    <row r="71" spans="2:7">
      <c r="B71" s="31">
        <f t="shared" si="0"/>
        <v>44</v>
      </c>
      <c r="C71" s="2">
        <f t="shared" si="4"/>
        <v>46418</v>
      </c>
      <c r="D71" s="32">
        <f t="shared" si="1"/>
        <v>50000</v>
      </c>
      <c r="E71" s="30">
        <f t="shared" si="2"/>
        <v>63792</v>
      </c>
      <c r="F71" s="32">
        <f t="shared" si="3"/>
        <v>15423928</v>
      </c>
      <c r="G71" s="30">
        <f>F71-ROUNDDOWN(SUM($E$18:E71)*20.315%,0)</f>
        <v>14758830</v>
      </c>
    </row>
    <row r="72" spans="2:7">
      <c r="B72" s="31">
        <f t="shared" si="0"/>
        <v>44</v>
      </c>
      <c r="C72" s="2">
        <f t="shared" si="4"/>
        <v>46446</v>
      </c>
      <c r="D72" s="32">
        <f t="shared" si="1"/>
        <v>50000</v>
      </c>
      <c r="E72" s="30">
        <f t="shared" si="2"/>
        <v>64266</v>
      </c>
      <c r="F72" s="32">
        <f t="shared" si="3"/>
        <v>15538194</v>
      </c>
      <c r="G72" s="30">
        <f>F72-ROUNDDOWN(SUM($E$18:E72)*20.315%,0)</f>
        <v>14860040</v>
      </c>
    </row>
    <row r="73" spans="2:7">
      <c r="B73" s="31">
        <f t="shared" si="0"/>
        <v>44</v>
      </c>
      <c r="C73" s="2">
        <f t="shared" si="4"/>
        <v>46477</v>
      </c>
      <c r="D73" s="32">
        <f t="shared" si="1"/>
        <v>50000</v>
      </c>
      <c r="E73" s="30">
        <f t="shared" si="2"/>
        <v>64742</v>
      </c>
      <c r="F73" s="32">
        <f t="shared" si="3"/>
        <v>15652936</v>
      </c>
      <c r="G73" s="30">
        <f>F73-ROUNDDOWN(SUM($E$18:E73)*20.315%,0)</f>
        <v>14961630</v>
      </c>
    </row>
    <row r="74" spans="2:7">
      <c r="B74" s="31">
        <f t="shared" si="0"/>
        <v>44</v>
      </c>
      <c r="C74" s="2">
        <f t="shared" si="4"/>
        <v>46507</v>
      </c>
      <c r="D74" s="32">
        <f t="shared" si="1"/>
        <v>50000</v>
      </c>
      <c r="E74" s="30">
        <f t="shared" si="2"/>
        <v>65220</v>
      </c>
      <c r="F74" s="32">
        <f t="shared" si="3"/>
        <v>15768156</v>
      </c>
      <c r="G74" s="30">
        <f>F74-ROUNDDOWN(SUM($E$18:E74)*20.315%,0)</f>
        <v>15063601</v>
      </c>
    </row>
    <row r="75" spans="2:7">
      <c r="B75" s="31">
        <f t="shared" si="0"/>
        <v>44</v>
      </c>
      <c r="C75" s="2">
        <f t="shared" si="4"/>
        <v>46538</v>
      </c>
      <c r="D75" s="32">
        <f t="shared" si="1"/>
        <v>50000</v>
      </c>
      <c r="E75" s="30">
        <f t="shared" si="2"/>
        <v>65700</v>
      </c>
      <c r="F75" s="32">
        <f t="shared" si="3"/>
        <v>15883856</v>
      </c>
      <c r="G75" s="30">
        <f>F75-ROUNDDOWN(SUM($E$18:E75)*20.315%,0)</f>
        <v>15165954</v>
      </c>
    </row>
    <row r="76" spans="2:7">
      <c r="B76" s="31">
        <f t="shared" si="0"/>
        <v>44</v>
      </c>
      <c r="C76" s="2">
        <f t="shared" si="4"/>
        <v>46568</v>
      </c>
      <c r="D76" s="32">
        <f t="shared" si="1"/>
        <v>50000</v>
      </c>
      <c r="E76" s="30">
        <f t="shared" si="2"/>
        <v>66182</v>
      </c>
      <c r="F76" s="32">
        <f t="shared" si="3"/>
        <v>16000038</v>
      </c>
      <c r="G76" s="30">
        <f>F76-ROUNDDOWN(SUM($E$18:E76)*20.315%,0)</f>
        <v>15268691</v>
      </c>
    </row>
    <row r="77" spans="2:7">
      <c r="B77" s="31">
        <f t="shared" si="0"/>
        <v>44</v>
      </c>
      <c r="C77" s="2">
        <f t="shared" si="4"/>
        <v>46599</v>
      </c>
      <c r="D77" s="32">
        <f t="shared" si="1"/>
        <v>50000</v>
      </c>
      <c r="E77" s="30">
        <f t="shared" si="2"/>
        <v>66666</v>
      </c>
      <c r="F77" s="32">
        <f t="shared" si="3"/>
        <v>16116704</v>
      </c>
      <c r="G77" s="30">
        <f>F77-ROUNDDOWN(SUM($E$18:E77)*20.315%,0)</f>
        <v>15371814</v>
      </c>
    </row>
    <row r="78" spans="2:7">
      <c r="B78" s="31">
        <f t="shared" si="0"/>
        <v>44</v>
      </c>
      <c r="C78" s="2">
        <f t="shared" si="4"/>
        <v>46630</v>
      </c>
      <c r="D78" s="32">
        <f t="shared" si="1"/>
        <v>50000</v>
      </c>
      <c r="E78" s="30">
        <f t="shared" si="2"/>
        <v>67152</v>
      </c>
      <c r="F78" s="32">
        <f t="shared" si="3"/>
        <v>16233856</v>
      </c>
      <c r="G78" s="30">
        <f>F78-ROUNDDOWN(SUM($E$18:E78)*20.315%,0)</f>
        <v>15475324</v>
      </c>
    </row>
    <row r="79" spans="2:7">
      <c r="B79" s="31">
        <f t="shared" si="0"/>
        <v>45</v>
      </c>
      <c r="C79" s="2">
        <f t="shared" si="4"/>
        <v>46660</v>
      </c>
      <c r="D79" s="32">
        <f t="shared" si="1"/>
        <v>50000</v>
      </c>
      <c r="E79" s="30">
        <f t="shared" si="2"/>
        <v>67641</v>
      </c>
      <c r="F79" s="32">
        <f t="shared" si="3"/>
        <v>16351497</v>
      </c>
      <c r="G79" s="30">
        <f>F79-ROUNDDOWN(SUM($E$18:E79)*20.315%,0)</f>
        <v>15579223</v>
      </c>
    </row>
    <row r="80" spans="2:7">
      <c r="B80" s="31">
        <f t="shared" si="0"/>
        <v>45</v>
      </c>
      <c r="C80" s="2">
        <f t="shared" si="4"/>
        <v>46691</v>
      </c>
      <c r="D80" s="32">
        <f t="shared" si="1"/>
        <v>50000</v>
      </c>
      <c r="E80" s="30">
        <f t="shared" si="2"/>
        <v>68131</v>
      </c>
      <c r="F80" s="32">
        <f t="shared" si="3"/>
        <v>16469628</v>
      </c>
      <c r="G80" s="30">
        <f>F80-ROUNDDOWN(SUM($E$18:E80)*20.315%,0)</f>
        <v>15683514</v>
      </c>
    </row>
    <row r="81" spans="2:7">
      <c r="B81" s="31">
        <f t="shared" si="0"/>
        <v>45</v>
      </c>
      <c r="C81" s="2">
        <f t="shared" si="4"/>
        <v>46721</v>
      </c>
      <c r="D81" s="32">
        <f t="shared" si="1"/>
        <v>50000</v>
      </c>
      <c r="E81" s="30">
        <f t="shared" si="2"/>
        <v>68623</v>
      </c>
      <c r="F81" s="32">
        <f t="shared" si="3"/>
        <v>16588251</v>
      </c>
      <c r="G81" s="30">
        <f>F81-ROUNDDOWN(SUM($E$18:E81)*20.315%,0)</f>
        <v>15788196</v>
      </c>
    </row>
    <row r="82" spans="2:7">
      <c r="B82" s="31">
        <f t="shared" si="0"/>
        <v>45</v>
      </c>
      <c r="C82" s="2">
        <f t="shared" si="4"/>
        <v>46752</v>
      </c>
      <c r="D82" s="32">
        <f t="shared" si="1"/>
        <v>50000</v>
      </c>
      <c r="E82" s="30">
        <f t="shared" si="2"/>
        <v>69117</v>
      </c>
      <c r="F82" s="32">
        <f t="shared" si="3"/>
        <v>16707368</v>
      </c>
      <c r="G82" s="30">
        <f>F82-ROUNDDOWN(SUM($E$18:E82)*20.315%,0)</f>
        <v>15893272</v>
      </c>
    </row>
    <row r="83" spans="2:7">
      <c r="B83" s="31">
        <f t="shared" si="0"/>
        <v>45</v>
      </c>
      <c r="C83" s="2">
        <f t="shared" si="4"/>
        <v>46783</v>
      </c>
      <c r="D83" s="32">
        <f t="shared" si="1"/>
        <v>50000</v>
      </c>
      <c r="E83" s="30">
        <f t="shared" si="2"/>
        <v>69614</v>
      </c>
      <c r="F83" s="32">
        <f t="shared" si="3"/>
        <v>16826982</v>
      </c>
      <c r="G83" s="30">
        <f>F83-ROUNDDOWN(SUM($E$18:E83)*20.315%,0)</f>
        <v>15998744</v>
      </c>
    </row>
    <row r="84" spans="2:7">
      <c r="B84" s="31">
        <f t="shared" ref="B84:B147" si="5">ROUNDDOWN((C84-$B$12)/365.25,0)</f>
        <v>45</v>
      </c>
      <c r="C84" s="2">
        <f t="shared" si="4"/>
        <v>46812</v>
      </c>
      <c r="D84" s="32">
        <f t="shared" ref="D84:D147" si="6">IF(B84&lt;60,$D$12,0)</f>
        <v>50000</v>
      </c>
      <c r="E84" s="30">
        <f t="shared" ref="E84:E147" si="7">ROUNDDOWN(F83*$E$12/12,0)</f>
        <v>70112</v>
      </c>
      <c r="F84" s="32">
        <f t="shared" ref="F84:F147" si="8">F83+D84+E84</f>
        <v>16947094</v>
      </c>
      <c r="G84" s="30">
        <f>F84-ROUNDDOWN(SUM($E$18:E84)*20.315%,0)</f>
        <v>16104612</v>
      </c>
    </row>
    <row r="85" spans="2:7">
      <c r="B85" s="31">
        <f t="shared" si="5"/>
        <v>45</v>
      </c>
      <c r="C85" s="2">
        <f t="shared" ref="C85:C148" si="9">EOMONTH(C84,1)</f>
        <v>46843</v>
      </c>
      <c r="D85" s="32">
        <f t="shared" si="6"/>
        <v>50000</v>
      </c>
      <c r="E85" s="30">
        <f t="shared" si="7"/>
        <v>70612</v>
      </c>
      <c r="F85" s="32">
        <f t="shared" si="8"/>
        <v>17067706</v>
      </c>
      <c r="G85" s="30">
        <f>F85-ROUNDDOWN(SUM($E$18:E85)*20.315%,0)</f>
        <v>16210880</v>
      </c>
    </row>
    <row r="86" spans="2:7">
      <c r="B86" s="31">
        <f t="shared" si="5"/>
        <v>45</v>
      </c>
      <c r="C86" s="2">
        <f t="shared" si="9"/>
        <v>46873</v>
      </c>
      <c r="D86" s="32">
        <f t="shared" si="6"/>
        <v>50000</v>
      </c>
      <c r="E86" s="30">
        <f t="shared" si="7"/>
        <v>71115</v>
      </c>
      <c r="F86" s="32">
        <f t="shared" si="8"/>
        <v>17188821</v>
      </c>
      <c r="G86" s="30">
        <f>F86-ROUNDDOWN(SUM($E$18:E86)*20.315%,0)</f>
        <v>16317548</v>
      </c>
    </row>
    <row r="87" spans="2:7">
      <c r="B87" s="31">
        <f t="shared" si="5"/>
        <v>45</v>
      </c>
      <c r="C87" s="2">
        <f t="shared" si="9"/>
        <v>46904</v>
      </c>
      <c r="D87" s="32">
        <f t="shared" si="6"/>
        <v>50000</v>
      </c>
      <c r="E87" s="30">
        <f t="shared" si="7"/>
        <v>71620</v>
      </c>
      <c r="F87" s="32">
        <f t="shared" si="8"/>
        <v>17310441</v>
      </c>
      <c r="G87" s="30">
        <f>F87-ROUNDDOWN(SUM($E$18:E87)*20.315%,0)</f>
        <v>16424618</v>
      </c>
    </row>
    <row r="88" spans="2:7">
      <c r="B88" s="31">
        <f t="shared" si="5"/>
        <v>45</v>
      </c>
      <c r="C88" s="2">
        <f t="shared" si="9"/>
        <v>46934</v>
      </c>
      <c r="D88" s="32">
        <f t="shared" si="6"/>
        <v>50000</v>
      </c>
      <c r="E88" s="30">
        <f t="shared" si="7"/>
        <v>72126</v>
      </c>
      <c r="F88" s="32">
        <f t="shared" si="8"/>
        <v>17432567</v>
      </c>
      <c r="G88" s="30">
        <f>F88-ROUNDDOWN(SUM($E$18:E88)*20.315%,0)</f>
        <v>16532092</v>
      </c>
    </row>
    <row r="89" spans="2:7">
      <c r="B89" s="31">
        <f t="shared" si="5"/>
        <v>45</v>
      </c>
      <c r="C89" s="2">
        <f t="shared" si="9"/>
        <v>46965</v>
      </c>
      <c r="D89" s="32">
        <f t="shared" si="6"/>
        <v>50000</v>
      </c>
      <c r="E89" s="30">
        <f t="shared" si="7"/>
        <v>72635</v>
      </c>
      <c r="F89" s="32">
        <f t="shared" si="8"/>
        <v>17555202</v>
      </c>
      <c r="G89" s="30">
        <f>F89-ROUNDDOWN(SUM($E$18:E89)*20.315%,0)</f>
        <v>16639971</v>
      </c>
    </row>
    <row r="90" spans="2:7">
      <c r="B90" s="31">
        <f t="shared" si="5"/>
        <v>45</v>
      </c>
      <c r="C90" s="2">
        <f t="shared" si="9"/>
        <v>46996</v>
      </c>
      <c r="D90" s="32">
        <f t="shared" si="6"/>
        <v>50000</v>
      </c>
      <c r="E90" s="30">
        <f t="shared" si="7"/>
        <v>73146</v>
      </c>
      <c r="F90" s="32">
        <f t="shared" si="8"/>
        <v>17678348</v>
      </c>
      <c r="G90" s="30">
        <f>F90-ROUNDDOWN(SUM($E$18:E90)*20.315%,0)</f>
        <v>16748257</v>
      </c>
    </row>
    <row r="91" spans="2:7">
      <c r="B91" s="31">
        <f t="shared" si="5"/>
        <v>46</v>
      </c>
      <c r="C91" s="2">
        <f t="shared" si="9"/>
        <v>47026</v>
      </c>
      <c r="D91" s="32">
        <f t="shared" si="6"/>
        <v>50000</v>
      </c>
      <c r="E91" s="30">
        <f t="shared" si="7"/>
        <v>73659</v>
      </c>
      <c r="F91" s="32">
        <f t="shared" si="8"/>
        <v>17802007</v>
      </c>
      <c r="G91" s="30">
        <f>F91-ROUNDDOWN(SUM($E$18:E91)*20.315%,0)</f>
        <v>16856952</v>
      </c>
    </row>
    <row r="92" spans="2:7">
      <c r="B92" s="31">
        <f t="shared" si="5"/>
        <v>46</v>
      </c>
      <c r="C92" s="2">
        <f t="shared" si="9"/>
        <v>47057</v>
      </c>
      <c r="D92" s="32">
        <f t="shared" si="6"/>
        <v>50000</v>
      </c>
      <c r="E92" s="30">
        <f t="shared" si="7"/>
        <v>74175</v>
      </c>
      <c r="F92" s="32">
        <f t="shared" si="8"/>
        <v>17926182</v>
      </c>
      <c r="G92" s="30">
        <f>F92-ROUNDDOWN(SUM($E$18:E92)*20.315%,0)</f>
        <v>16966059</v>
      </c>
    </row>
    <row r="93" spans="2:7">
      <c r="B93" s="31">
        <f t="shared" si="5"/>
        <v>46</v>
      </c>
      <c r="C93" s="2">
        <f t="shared" si="9"/>
        <v>47087</v>
      </c>
      <c r="D93" s="32">
        <f t="shared" si="6"/>
        <v>50000</v>
      </c>
      <c r="E93" s="30">
        <f t="shared" si="7"/>
        <v>74692</v>
      </c>
      <c r="F93" s="32">
        <f t="shared" si="8"/>
        <v>18050874</v>
      </c>
      <c r="G93" s="30">
        <f>F93-ROUNDDOWN(SUM($E$18:E93)*20.315%,0)</f>
        <v>17075577</v>
      </c>
    </row>
    <row r="94" spans="2:7">
      <c r="B94" s="31">
        <f t="shared" si="5"/>
        <v>46</v>
      </c>
      <c r="C94" s="2">
        <f t="shared" si="9"/>
        <v>47118</v>
      </c>
      <c r="D94" s="32">
        <f t="shared" si="6"/>
        <v>50000</v>
      </c>
      <c r="E94" s="30">
        <f t="shared" si="7"/>
        <v>75211</v>
      </c>
      <c r="F94" s="32">
        <f t="shared" si="8"/>
        <v>18176085</v>
      </c>
      <c r="G94" s="30">
        <f>F94-ROUNDDOWN(SUM($E$18:E94)*20.315%,0)</f>
        <v>17185509</v>
      </c>
    </row>
    <row r="95" spans="2:7">
      <c r="B95" s="31">
        <f t="shared" si="5"/>
        <v>46</v>
      </c>
      <c r="C95" s="2">
        <f t="shared" si="9"/>
        <v>47149</v>
      </c>
      <c r="D95" s="32">
        <f t="shared" si="6"/>
        <v>50000</v>
      </c>
      <c r="E95" s="30">
        <f t="shared" si="7"/>
        <v>75733</v>
      </c>
      <c r="F95" s="32">
        <f t="shared" si="8"/>
        <v>18301818</v>
      </c>
      <c r="G95" s="30">
        <f>F95-ROUNDDOWN(SUM($E$18:E95)*20.315%,0)</f>
        <v>17295857</v>
      </c>
    </row>
    <row r="96" spans="2:7">
      <c r="B96" s="31">
        <f t="shared" si="5"/>
        <v>46</v>
      </c>
      <c r="C96" s="2">
        <f t="shared" si="9"/>
        <v>47177</v>
      </c>
      <c r="D96" s="32">
        <f t="shared" si="6"/>
        <v>50000</v>
      </c>
      <c r="E96" s="30">
        <f t="shared" si="7"/>
        <v>76257</v>
      </c>
      <c r="F96" s="32">
        <f t="shared" si="8"/>
        <v>18428075</v>
      </c>
      <c r="G96" s="30">
        <f>F96-ROUNDDOWN(SUM($E$18:E96)*20.315%,0)</f>
        <v>17406622</v>
      </c>
    </row>
    <row r="97" spans="2:7">
      <c r="B97" s="31">
        <f t="shared" si="5"/>
        <v>46</v>
      </c>
      <c r="C97" s="2">
        <f t="shared" si="9"/>
        <v>47208</v>
      </c>
      <c r="D97" s="32">
        <f t="shared" si="6"/>
        <v>50000</v>
      </c>
      <c r="E97" s="30">
        <f t="shared" si="7"/>
        <v>76783</v>
      </c>
      <c r="F97" s="32">
        <f t="shared" si="8"/>
        <v>18554858</v>
      </c>
      <c r="G97" s="30">
        <f>F97-ROUNDDOWN(SUM($E$18:E97)*20.315%,0)</f>
        <v>17517807</v>
      </c>
    </row>
    <row r="98" spans="2:7">
      <c r="B98" s="31">
        <f t="shared" si="5"/>
        <v>46</v>
      </c>
      <c r="C98" s="2">
        <f t="shared" si="9"/>
        <v>47238</v>
      </c>
      <c r="D98" s="32">
        <f t="shared" si="6"/>
        <v>50000</v>
      </c>
      <c r="E98" s="30">
        <f t="shared" si="7"/>
        <v>77311</v>
      </c>
      <c r="F98" s="32">
        <f t="shared" si="8"/>
        <v>18682169</v>
      </c>
      <c r="G98" s="30">
        <f>F98-ROUNDDOWN(SUM($E$18:E98)*20.315%,0)</f>
        <v>17629412</v>
      </c>
    </row>
    <row r="99" spans="2:7">
      <c r="B99" s="31">
        <f t="shared" si="5"/>
        <v>46</v>
      </c>
      <c r="C99" s="2">
        <f t="shared" si="9"/>
        <v>47269</v>
      </c>
      <c r="D99" s="32">
        <f t="shared" si="6"/>
        <v>50000</v>
      </c>
      <c r="E99" s="30">
        <f t="shared" si="7"/>
        <v>77842</v>
      </c>
      <c r="F99" s="32">
        <f t="shared" si="8"/>
        <v>18810011</v>
      </c>
      <c r="G99" s="30">
        <f>F99-ROUNDDOWN(SUM($E$18:E99)*20.315%,0)</f>
        <v>17741440</v>
      </c>
    </row>
    <row r="100" spans="2:7">
      <c r="B100" s="31">
        <f t="shared" si="5"/>
        <v>46</v>
      </c>
      <c r="C100" s="2">
        <f t="shared" si="9"/>
        <v>47299</v>
      </c>
      <c r="D100" s="32">
        <f t="shared" si="6"/>
        <v>50000</v>
      </c>
      <c r="E100" s="30">
        <f t="shared" si="7"/>
        <v>78375</v>
      </c>
      <c r="F100" s="32">
        <f t="shared" si="8"/>
        <v>18938386</v>
      </c>
      <c r="G100" s="30">
        <f>F100-ROUNDDOWN(SUM($E$18:E100)*20.315%,0)</f>
        <v>17853893</v>
      </c>
    </row>
    <row r="101" spans="2:7">
      <c r="B101" s="31">
        <f t="shared" si="5"/>
        <v>46</v>
      </c>
      <c r="C101" s="2">
        <f t="shared" si="9"/>
        <v>47330</v>
      </c>
      <c r="D101" s="32">
        <f t="shared" si="6"/>
        <v>50000</v>
      </c>
      <c r="E101" s="30">
        <f t="shared" si="7"/>
        <v>78909</v>
      </c>
      <c r="F101" s="32">
        <f t="shared" si="8"/>
        <v>19067295</v>
      </c>
      <c r="G101" s="30">
        <f>F101-ROUNDDOWN(SUM($E$18:E101)*20.315%,0)</f>
        <v>17966772</v>
      </c>
    </row>
    <row r="102" spans="2:7">
      <c r="B102" s="31">
        <f t="shared" si="5"/>
        <v>46</v>
      </c>
      <c r="C102" s="2">
        <f t="shared" si="9"/>
        <v>47361</v>
      </c>
      <c r="D102" s="32">
        <f t="shared" si="6"/>
        <v>50000</v>
      </c>
      <c r="E102" s="30">
        <f t="shared" si="7"/>
        <v>79447</v>
      </c>
      <c r="F102" s="32">
        <f t="shared" si="8"/>
        <v>19196742</v>
      </c>
      <c r="G102" s="30">
        <f>F102-ROUNDDOWN(SUM($E$18:E102)*20.315%,0)</f>
        <v>18080079</v>
      </c>
    </row>
    <row r="103" spans="2:7">
      <c r="B103" s="31">
        <f t="shared" si="5"/>
        <v>47</v>
      </c>
      <c r="C103" s="2">
        <f t="shared" si="9"/>
        <v>47391</v>
      </c>
      <c r="D103" s="32">
        <f t="shared" si="6"/>
        <v>50000</v>
      </c>
      <c r="E103" s="30">
        <f t="shared" si="7"/>
        <v>79986</v>
      </c>
      <c r="F103" s="32">
        <f t="shared" si="8"/>
        <v>19326728</v>
      </c>
      <c r="G103" s="30">
        <f>F103-ROUNDDOWN(SUM($E$18:E103)*20.315%,0)</f>
        <v>18193816</v>
      </c>
    </row>
    <row r="104" spans="2:7">
      <c r="B104" s="31">
        <f t="shared" si="5"/>
        <v>47</v>
      </c>
      <c r="C104" s="2">
        <f t="shared" si="9"/>
        <v>47422</v>
      </c>
      <c r="D104" s="32">
        <f t="shared" si="6"/>
        <v>50000</v>
      </c>
      <c r="E104" s="30">
        <f t="shared" si="7"/>
        <v>80528</v>
      </c>
      <c r="F104" s="32">
        <f t="shared" si="8"/>
        <v>19457256</v>
      </c>
      <c r="G104" s="30">
        <f>F104-ROUNDDOWN(SUM($E$18:E104)*20.315%,0)</f>
        <v>18307985</v>
      </c>
    </row>
    <row r="105" spans="2:7">
      <c r="B105" s="31">
        <f t="shared" si="5"/>
        <v>47</v>
      </c>
      <c r="C105" s="2">
        <f t="shared" si="9"/>
        <v>47452</v>
      </c>
      <c r="D105" s="32">
        <f t="shared" si="6"/>
        <v>50000</v>
      </c>
      <c r="E105" s="30">
        <f t="shared" si="7"/>
        <v>81071</v>
      </c>
      <c r="F105" s="32">
        <f t="shared" si="8"/>
        <v>19588327</v>
      </c>
      <c r="G105" s="30">
        <f>F105-ROUNDDOWN(SUM($E$18:E105)*20.315%,0)</f>
        <v>18422586</v>
      </c>
    </row>
    <row r="106" spans="2:7">
      <c r="B106" s="31">
        <f t="shared" si="5"/>
        <v>47</v>
      </c>
      <c r="C106" s="2">
        <f t="shared" si="9"/>
        <v>47483</v>
      </c>
      <c r="D106" s="32">
        <f t="shared" si="6"/>
        <v>50000</v>
      </c>
      <c r="E106" s="30">
        <f t="shared" si="7"/>
        <v>81618</v>
      </c>
      <c r="F106" s="32">
        <f t="shared" si="8"/>
        <v>19719945</v>
      </c>
      <c r="G106" s="30">
        <f>F106-ROUNDDOWN(SUM($E$18:E106)*20.315%,0)</f>
        <v>18537624</v>
      </c>
    </row>
    <row r="107" spans="2:7">
      <c r="B107" s="31">
        <f t="shared" si="5"/>
        <v>47</v>
      </c>
      <c r="C107" s="2">
        <f t="shared" si="9"/>
        <v>47514</v>
      </c>
      <c r="D107" s="32">
        <f t="shared" si="6"/>
        <v>50000</v>
      </c>
      <c r="E107" s="30">
        <f t="shared" si="7"/>
        <v>82166</v>
      </c>
      <c r="F107" s="32">
        <f t="shared" si="8"/>
        <v>19852111</v>
      </c>
      <c r="G107" s="30">
        <f>F107-ROUNDDOWN(SUM($E$18:E107)*20.315%,0)</f>
        <v>18653098</v>
      </c>
    </row>
    <row r="108" spans="2:7">
      <c r="B108" s="31">
        <f t="shared" si="5"/>
        <v>47</v>
      </c>
      <c r="C108" s="2">
        <f t="shared" si="9"/>
        <v>47542</v>
      </c>
      <c r="D108" s="32">
        <f t="shared" si="6"/>
        <v>50000</v>
      </c>
      <c r="E108" s="30">
        <f t="shared" si="7"/>
        <v>82717</v>
      </c>
      <c r="F108" s="32">
        <f t="shared" si="8"/>
        <v>19984828</v>
      </c>
      <c r="G108" s="30">
        <f>F108-ROUNDDOWN(SUM($E$18:E108)*20.315%,0)</f>
        <v>18769011</v>
      </c>
    </row>
    <row r="109" spans="2:7">
      <c r="B109" s="31">
        <f t="shared" si="5"/>
        <v>47</v>
      </c>
      <c r="C109" s="2">
        <f t="shared" si="9"/>
        <v>47573</v>
      </c>
      <c r="D109" s="32">
        <f t="shared" si="6"/>
        <v>50000</v>
      </c>
      <c r="E109" s="30">
        <f t="shared" si="7"/>
        <v>83270</v>
      </c>
      <c r="F109" s="32">
        <f t="shared" si="8"/>
        <v>20118098</v>
      </c>
      <c r="G109" s="30">
        <f>F109-ROUNDDOWN(SUM($E$18:E109)*20.315%,0)</f>
        <v>18885364</v>
      </c>
    </row>
    <row r="110" spans="2:7">
      <c r="B110" s="31">
        <f t="shared" si="5"/>
        <v>47</v>
      </c>
      <c r="C110" s="2">
        <f t="shared" si="9"/>
        <v>47603</v>
      </c>
      <c r="D110" s="32">
        <f t="shared" si="6"/>
        <v>50000</v>
      </c>
      <c r="E110" s="30">
        <f t="shared" si="7"/>
        <v>83825</v>
      </c>
      <c r="F110" s="32">
        <f t="shared" si="8"/>
        <v>20251923</v>
      </c>
      <c r="G110" s="30">
        <f>F110-ROUNDDOWN(SUM($E$18:E110)*20.315%,0)</f>
        <v>19002160</v>
      </c>
    </row>
    <row r="111" spans="2:7">
      <c r="B111" s="31">
        <f t="shared" si="5"/>
        <v>47</v>
      </c>
      <c r="C111" s="2">
        <f t="shared" si="9"/>
        <v>47634</v>
      </c>
      <c r="D111" s="32">
        <f t="shared" si="6"/>
        <v>50000</v>
      </c>
      <c r="E111" s="30">
        <f t="shared" si="7"/>
        <v>84383</v>
      </c>
      <c r="F111" s="32">
        <f t="shared" si="8"/>
        <v>20386306</v>
      </c>
      <c r="G111" s="30">
        <f>F111-ROUNDDOWN(SUM($E$18:E111)*20.315%,0)</f>
        <v>19119401</v>
      </c>
    </row>
    <row r="112" spans="2:7">
      <c r="B112" s="31">
        <f t="shared" si="5"/>
        <v>47</v>
      </c>
      <c r="C112" s="2">
        <f t="shared" si="9"/>
        <v>47664</v>
      </c>
      <c r="D112" s="32">
        <f t="shared" si="6"/>
        <v>50000</v>
      </c>
      <c r="E112" s="30">
        <f t="shared" si="7"/>
        <v>84942</v>
      </c>
      <c r="F112" s="32">
        <f t="shared" si="8"/>
        <v>20521248</v>
      </c>
      <c r="G112" s="30">
        <f>F112-ROUNDDOWN(SUM($E$18:E112)*20.315%,0)</f>
        <v>19237087</v>
      </c>
    </row>
    <row r="113" spans="2:7">
      <c r="B113" s="31">
        <f t="shared" si="5"/>
        <v>47</v>
      </c>
      <c r="C113" s="2">
        <f t="shared" si="9"/>
        <v>47695</v>
      </c>
      <c r="D113" s="32">
        <f t="shared" si="6"/>
        <v>50000</v>
      </c>
      <c r="E113" s="30">
        <f t="shared" si="7"/>
        <v>85505</v>
      </c>
      <c r="F113" s="32">
        <f t="shared" si="8"/>
        <v>20656753</v>
      </c>
      <c r="G113" s="30">
        <f>F113-ROUNDDOWN(SUM($E$18:E113)*20.315%,0)</f>
        <v>19355222</v>
      </c>
    </row>
    <row r="114" spans="2:7">
      <c r="B114" s="31">
        <f t="shared" si="5"/>
        <v>47</v>
      </c>
      <c r="C114" s="2">
        <f t="shared" si="9"/>
        <v>47726</v>
      </c>
      <c r="D114" s="32">
        <f t="shared" si="6"/>
        <v>50000</v>
      </c>
      <c r="E114" s="30">
        <f t="shared" si="7"/>
        <v>86069</v>
      </c>
      <c r="F114" s="32">
        <f t="shared" si="8"/>
        <v>20792822</v>
      </c>
      <c r="G114" s="30">
        <f>F114-ROUNDDOWN(SUM($E$18:E114)*20.315%,0)</f>
        <v>19473806</v>
      </c>
    </row>
    <row r="115" spans="2:7">
      <c r="B115" s="31">
        <f t="shared" si="5"/>
        <v>48</v>
      </c>
      <c r="C115" s="2">
        <f t="shared" si="9"/>
        <v>47756</v>
      </c>
      <c r="D115" s="32">
        <f t="shared" si="6"/>
        <v>50000</v>
      </c>
      <c r="E115" s="30">
        <f t="shared" si="7"/>
        <v>86636</v>
      </c>
      <c r="F115" s="32">
        <f t="shared" si="8"/>
        <v>20929458</v>
      </c>
      <c r="G115" s="30">
        <f>F115-ROUNDDOWN(SUM($E$18:E115)*20.315%,0)</f>
        <v>19592842</v>
      </c>
    </row>
    <row r="116" spans="2:7">
      <c r="B116" s="31">
        <f t="shared" si="5"/>
        <v>48</v>
      </c>
      <c r="C116" s="2">
        <f t="shared" si="9"/>
        <v>47787</v>
      </c>
      <c r="D116" s="32">
        <f t="shared" si="6"/>
        <v>50000</v>
      </c>
      <c r="E116" s="30">
        <f t="shared" si="7"/>
        <v>87206</v>
      </c>
      <c r="F116" s="32">
        <f t="shared" si="8"/>
        <v>21066664</v>
      </c>
      <c r="G116" s="30">
        <f>F116-ROUNDDOWN(SUM($E$18:E116)*20.315%,0)</f>
        <v>19712332</v>
      </c>
    </row>
    <row r="117" spans="2:7">
      <c r="B117" s="31">
        <f t="shared" si="5"/>
        <v>48</v>
      </c>
      <c r="C117" s="2">
        <f t="shared" si="9"/>
        <v>47817</v>
      </c>
      <c r="D117" s="32">
        <f t="shared" si="6"/>
        <v>50000</v>
      </c>
      <c r="E117" s="30">
        <f t="shared" si="7"/>
        <v>87777</v>
      </c>
      <c r="F117" s="32">
        <f t="shared" si="8"/>
        <v>21204441</v>
      </c>
      <c r="G117" s="30">
        <f>F117-ROUNDDOWN(SUM($E$18:E117)*20.315%,0)</f>
        <v>19832277</v>
      </c>
    </row>
    <row r="118" spans="2:7">
      <c r="B118" s="31">
        <f t="shared" si="5"/>
        <v>48</v>
      </c>
      <c r="C118" s="2">
        <f t="shared" si="9"/>
        <v>47848</v>
      </c>
      <c r="D118" s="32">
        <f t="shared" si="6"/>
        <v>50000</v>
      </c>
      <c r="E118" s="30">
        <f t="shared" si="7"/>
        <v>88351</v>
      </c>
      <c r="F118" s="32">
        <f t="shared" si="8"/>
        <v>21342792</v>
      </c>
      <c r="G118" s="30">
        <f>F118-ROUNDDOWN(SUM($E$18:E118)*20.315%,0)</f>
        <v>19952679</v>
      </c>
    </row>
    <row r="119" spans="2:7">
      <c r="B119" s="31">
        <f t="shared" si="5"/>
        <v>48</v>
      </c>
      <c r="C119" s="2">
        <f t="shared" si="9"/>
        <v>47879</v>
      </c>
      <c r="D119" s="32">
        <f t="shared" si="6"/>
        <v>50000</v>
      </c>
      <c r="E119" s="30">
        <f t="shared" si="7"/>
        <v>88928</v>
      </c>
      <c r="F119" s="32">
        <f t="shared" si="8"/>
        <v>21481720</v>
      </c>
      <c r="G119" s="30">
        <f>F119-ROUNDDOWN(SUM($E$18:E119)*20.315%,0)</f>
        <v>20073542</v>
      </c>
    </row>
    <row r="120" spans="2:7">
      <c r="B120" s="31">
        <f t="shared" si="5"/>
        <v>48</v>
      </c>
      <c r="C120" s="2">
        <f t="shared" si="9"/>
        <v>47907</v>
      </c>
      <c r="D120" s="32">
        <f t="shared" si="6"/>
        <v>50000</v>
      </c>
      <c r="E120" s="30">
        <f t="shared" si="7"/>
        <v>89507</v>
      </c>
      <c r="F120" s="32">
        <f t="shared" si="8"/>
        <v>21621227</v>
      </c>
      <c r="G120" s="30">
        <f>F120-ROUNDDOWN(SUM($E$18:E120)*20.315%,0)</f>
        <v>20194865</v>
      </c>
    </row>
    <row r="121" spans="2:7">
      <c r="B121" s="31">
        <f t="shared" si="5"/>
        <v>48</v>
      </c>
      <c r="C121" s="2">
        <f t="shared" si="9"/>
        <v>47938</v>
      </c>
      <c r="D121" s="32">
        <f t="shared" si="6"/>
        <v>50000</v>
      </c>
      <c r="E121" s="30">
        <f t="shared" si="7"/>
        <v>90088</v>
      </c>
      <c r="F121" s="32">
        <f t="shared" si="8"/>
        <v>21761315</v>
      </c>
      <c r="G121" s="30">
        <f>F121-ROUNDDOWN(SUM($E$18:E121)*20.315%,0)</f>
        <v>20316652</v>
      </c>
    </row>
    <row r="122" spans="2:7">
      <c r="B122" s="31">
        <f t="shared" si="5"/>
        <v>48</v>
      </c>
      <c r="C122" s="2">
        <f t="shared" si="9"/>
        <v>47968</v>
      </c>
      <c r="D122" s="32">
        <f t="shared" si="6"/>
        <v>50000</v>
      </c>
      <c r="E122" s="30">
        <f t="shared" si="7"/>
        <v>90672</v>
      </c>
      <c r="F122" s="32">
        <f t="shared" si="8"/>
        <v>21901987</v>
      </c>
      <c r="G122" s="30">
        <f>F122-ROUNDDOWN(SUM($E$18:E122)*20.315%,0)</f>
        <v>20438904</v>
      </c>
    </row>
    <row r="123" spans="2:7">
      <c r="B123" s="31">
        <f t="shared" si="5"/>
        <v>48</v>
      </c>
      <c r="C123" s="2">
        <f t="shared" si="9"/>
        <v>47999</v>
      </c>
      <c r="D123" s="32">
        <f t="shared" si="6"/>
        <v>50000</v>
      </c>
      <c r="E123" s="30">
        <f t="shared" si="7"/>
        <v>91258</v>
      </c>
      <c r="F123" s="32">
        <f t="shared" si="8"/>
        <v>22043245</v>
      </c>
      <c r="G123" s="30">
        <f>F123-ROUNDDOWN(SUM($E$18:E123)*20.315%,0)</f>
        <v>20561623</v>
      </c>
    </row>
    <row r="124" spans="2:7">
      <c r="B124" s="31">
        <f t="shared" si="5"/>
        <v>48</v>
      </c>
      <c r="C124" s="2">
        <f t="shared" si="9"/>
        <v>48029</v>
      </c>
      <c r="D124" s="32">
        <f t="shared" si="6"/>
        <v>50000</v>
      </c>
      <c r="E124" s="30">
        <f t="shared" si="7"/>
        <v>91846</v>
      </c>
      <c r="F124" s="32">
        <f t="shared" si="8"/>
        <v>22185091</v>
      </c>
      <c r="G124" s="30">
        <f>F124-ROUNDDOWN(SUM($E$18:E124)*20.315%,0)</f>
        <v>20684810</v>
      </c>
    </row>
    <row r="125" spans="2:7">
      <c r="B125" s="31">
        <f t="shared" si="5"/>
        <v>48</v>
      </c>
      <c r="C125" s="2">
        <f t="shared" si="9"/>
        <v>48060</v>
      </c>
      <c r="D125" s="32">
        <f t="shared" si="6"/>
        <v>50000</v>
      </c>
      <c r="E125" s="30">
        <f t="shared" si="7"/>
        <v>92437</v>
      </c>
      <c r="F125" s="32">
        <f t="shared" si="8"/>
        <v>22327528</v>
      </c>
      <c r="G125" s="30">
        <f>F125-ROUNDDOWN(SUM($E$18:E125)*20.315%,0)</f>
        <v>20808469</v>
      </c>
    </row>
    <row r="126" spans="2:7">
      <c r="B126" s="31">
        <f t="shared" si="5"/>
        <v>48</v>
      </c>
      <c r="C126" s="2">
        <f t="shared" si="9"/>
        <v>48091</v>
      </c>
      <c r="D126" s="32">
        <f t="shared" si="6"/>
        <v>50000</v>
      </c>
      <c r="E126" s="30">
        <f t="shared" si="7"/>
        <v>93031</v>
      </c>
      <c r="F126" s="32">
        <f t="shared" si="8"/>
        <v>22470559</v>
      </c>
      <c r="G126" s="30">
        <f>F126-ROUNDDOWN(SUM($E$18:E126)*20.315%,0)</f>
        <v>20932600</v>
      </c>
    </row>
    <row r="127" spans="2:7">
      <c r="B127" s="31">
        <f t="shared" si="5"/>
        <v>49</v>
      </c>
      <c r="C127" s="2">
        <f t="shared" si="9"/>
        <v>48121</v>
      </c>
      <c r="D127" s="32">
        <f t="shared" si="6"/>
        <v>50000</v>
      </c>
      <c r="E127" s="30">
        <f t="shared" si="7"/>
        <v>93627</v>
      </c>
      <c r="F127" s="32">
        <f t="shared" si="8"/>
        <v>22614186</v>
      </c>
      <c r="G127" s="30">
        <f>F127-ROUNDDOWN(SUM($E$18:E127)*20.315%,0)</f>
        <v>21057207</v>
      </c>
    </row>
    <row r="128" spans="2:7">
      <c r="B128" s="31">
        <f t="shared" si="5"/>
        <v>49</v>
      </c>
      <c r="C128" s="2">
        <f t="shared" si="9"/>
        <v>48152</v>
      </c>
      <c r="D128" s="32">
        <f t="shared" si="6"/>
        <v>50000</v>
      </c>
      <c r="E128" s="30">
        <f t="shared" si="7"/>
        <v>94225</v>
      </c>
      <c r="F128" s="32">
        <f t="shared" si="8"/>
        <v>22758411</v>
      </c>
      <c r="G128" s="30">
        <f>F128-ROUNDDOWN(SUM($E$18:E128)*20.315%,0)</f>
        <v>21182290</v>
      </c>
    </row>
    <row r="129" spans="2:7">
      <c r="B129" s="31">
        <f t="shared" si="5"/>
        <v>49</v>
      </c>
      <c r="C129" s="2">
        <f t="shared" si="9"/>
        <v>48182</v>
      </c>
      <c r="D129" s="32">
        <f t="shared" si="6"/>
        <v>50000</v>
      </c>
      <c r="E129" s="30">
        <f t="shared" si="7"/>
        <v>94826</v>
      </c>
      <c r="F129" s="32">
        <f t="shared" si="8"/>
        <v>22903237</v>
      </c>
      <c r="G129" s="30">
        <f>F129-ROUNDDOWN(SUM($E$18:E129)*20.315%,0)</f>
        <v>21307852</v>
      </c>
    </row>
    <row r="130" spans="2:7">
      <c r="B130" s="31">
        <f t="shared" si="5"/>
        <v>49</v>
      </c>
      <c r="C130" s="2">
        <f t="shared" si="9"/>
        <v>48213</v>
      </c>
      <c r="D130" s="32">
        <f t="shared" si="6"/>
        <v>50000</v>
      </c>
      <c r="E130" s="30">
        <f t="shared" si="7"/>
        <v>95430</v>
      </c>
      <c r="F130" s="32">
        <f t="shared" si="8"/>
        <v>23048667</v>
      </c>
      <c r="G130" s="30">
        <f>F130-ROUNDDOWN(SUM($E$18:E130)*20.315%,0)</f>
        <v>21433896</v>
      </c>
    </row>
    <row r="131" spans="2:7">
      <c r="B131" s="31">
        <f t="shared" si="5"/>
        <v>49</v>
      </c>
      <c r="C131" s="2">
        <f t="shared" si="9"/>
        <v>48244</v>
      </c>
      <c r="D131" s="32">
        <f t="shared" si="6"/>
        <v>50000</v>
      </c>
      <c r="E131" s="30">
        <f t="shared" si="7"/>
        <v>96036</v>
      </c>
      <c r="F131" s="32">
        <f t="shared" si="8"/>
        <v>23194703</v>
      </c>
      <c r="G131" s="30">
        <f>F131-ROUNDDOWN(SUM($E$18:E131)*20.315%,0)</f>
        <v>21560422</v>
      </c>
    </row>
    <row r="132" spans="2:7">
      <c r="B132" s="31">
        <f t="shared" si="5"/>
        <v>49</v>
      </c>
      <c r="C132" s="2">
        <f t="shared" si="9"/>
        <v>48273</v>
      </c>
      <c r="D132" s="32">
        <f t="shared" si="6"/>
        <v>50000</v>
      </c>
      <c r="E132" s="30">
        <f t="shared" si="7"/>
        <v>96644</v>
      </c>
      <c r="F132" s="32">
        <f t="shared" si="8"/>
        <v>23341347</v>
      </c>
      <c r="G132" s="30">
        <f>F132-ROUNDDOWN(SUM($E$18:E132)*20.315%,0)</f>
        <v>21687433</v>
      </c>
    </row>
    <row r="133" spans="2:7">
      <c r="B133" s="31">
        <f t="shared" si="5"/>
        <v>49</v>
      </c>
      <c r="C133" s="2">
        <f t="shared" si="9"/>
        <v>48304</v>
      </c>
      <c r="D133" s="32">
        <f t="shared" si="6"/>
        <v>50000</v>
      </c>
      <c r="E133" s="30">
        <f t="shared" si="7"/>
        <v>97255</v>
      </c>
      <c r="F133" s="32">
        <f t="shared" si="8"/>
        <v>23488602</v>
      </c>
      <c r="G133" s="30">
        <f>F133-ROUNDDOWN(SUM($E$18:E133)*20.315%,0)</f>
        <v>21814931</v>
      </c>
    </row>
    <row r="134" spans="2:7">
      <c r="B134" s="31">
        <f t="shared" si="5"/>
        <v>49</v>
      </c>
      <c r="C134" s="2">
        <f t="shared" si="9"/>
        <v>48334</v>
      </c>
      <c r="D134" s="32">
        <f t="shared" si="6"/>
        <v>50000</v>
      </c>
      <c r="E134" s="30">
        <f t="shared" si="7"/>
        <v>97869</v>
      </c>
      <c r="F134" s="32">
        <f t="shared" si="8"/>
        <v>23636471</v>
      </c>
      <c r="G134" s="30">
        <f>F134-ROUNDDOWN(SUM($E$18:E134)*20.315%,0)</f>
        <v>21942917</v>
      </c>
    </row>
    <row r="135" spans="2:7">
      <c r="B135" s="31">
        <f t="shared" si="5"/>
        <v>49</v>
      </c>
      <c r="C135" s="2">
        <f t="shared" si="9"/>
        <v>48365</v>
      </c>
      <c r="D135" s="32">
        <f t="shared" si="6"/>
        <v>50000</v>
      </c>
      <c r="E135" s="30">
        <f t="shared" si="7"/>
        <v>98485</v>
      </c>
      <c r="F135" s="32">
        <f t="shared" si="8"/>
        <v>23784956</v>
      </c>
      <c r="G135" s="30">
        <f>F135-ROUNDDOWN(SUM($E$18:E135)*20.315%,0)</f>
        <v>22071395</v>
      </c>
    </row>
    <row r="136" spans="2:7">
      <c r="B136" s="31">
        <f t="shared" si="5"/>
        <v>49</v>
      </c>
      <c r="C136" s="2">
        <f t="shared" si="9"/>
        <v>48395</v>
      </c>
      <c r="D136" s="32">
        <f t="shared" si="6"/>
        <v>50000</v>
      </c>
      <c r="E136" s="30">
        <f t="shared" si="7"/>
        <v>99103</v>
      </c>
      <c r="F136" s="32">
        <f t="shared" si="8"/>
        <v>23934059</v>
      </c>
      <c r="G136" s="30">
        <f>F136-ROUNDDOWN(SUM($E$18:E136)*20.315%,0)</f>
        <v>22200365</v>
      </c>
    </row>
    <row r="137" spans="2:7">
      <c r="B137" s="31">
        <f t="shared" si="5"/>
        <v>49</v>
      </c>
      <c r="C137" s="2">
        <f t="shared" si="9"/>
        <v>48426</v>
      </c>
      <c r="D137" s="32">
        <f t="shared" si="6"/>
        <v>50000</v>
      </c>
      <c r="E137" s="30">
        <f t="shared" si="7"/>
        <v>99725</v>
      </c>
      <c r="F137" s="32">
        <f t="shared" si="8"/>
        <v>24083784</v>
      </c>
      <c r="G137" s="30">
        <f>F137-ROUNDDOWN(SUM($E$18:E137)*20.315%,0)</f>
        <v>22329831</v>
      </c>
    </row>
    <row r="138" spans="2:7">
      <c r="B138" s="31">
        <f t="shared" si="5"/>
        <v>49</v>
      </c>
      <c r="C138" s="2">
        <f t="shared" si="9"/>
        <v>48457</v>
      </c>
      <c r="D138" s="32">
        <f t="shared" si="6"/>
        <v>50000</v>
      </c>
      <c r="E138" s="30">
        <f t="shared" si="7"/>
        <v>100349</v>
      </c>
      <c r="F138" s="32">
        <f t="shared" si="8"/>
        <v>24234133</v>
      </c>
      <c r="G138" s="30">
        <f>F138-ROUNDDOWN(SUM($E$18:E138)*20.315%,0)</f>
        <v>22459794</v>
      </c>
    </row>
    <row r="139" spans="2:7">
      <c r="B139" s="31">
        <f t="shared" si="5"/>
        <v>50</v>
      </c>
      <c r="C139" s="2">
        <f t="shared" si="9"/>
        <v>48487</v>
      </c>
      <c r="D139" s="32">
        <f t="shared" si="6"/>
        <v>50000</v>
      </c>
      <c r="E139" s="30">
        <f t="shared" si="7"/>
        <v>100975</v>
      </c>
      <c r="F139" s="32">
        <f t="shared" si="8"/>
        <v>24385108</v>
      </c>
      <c r="G139" s="30">
        <f>F139-ROUNDDOWN(SUM($E$18:E139)*20.315%,0)</f>
        <v>22590256</v>
      </c>
    </row>
    <row r="140" spans="2:7">
      <c r="B140" s="31">
        <f t="shared" si="5"/>
        <v>50</v>
      </c>
      <c r="C140" s="2">
        <f t="shared" si="9"/>
        <v>48518</v>
      </c>
      <c r="D140" s="32">
        <f t="shared" si="6"/>
        <v>50000</v>
      </c>
      <c r="E140" s="30">
        <f t="shared" si="7"/>
        <v>101604</v>
      </c>
      <c r="F140" s="32">
        <f t="shared" si="8"/>
        <v>24536712</v>
      </c>
      <c r="G140" s="30">
        <f>F140-ROUNDDOWN(SUM($E$18:E140)*20.315%,0)</f>
        <v>22721219</v>
      </c>
    </row>
    <row r="141" spans="2:7">
      <c r="B141" s="31">
        <f t="shared" si="5"/>
        <v>50</v>
      </c>
      <c r="C141" s="2">
        <f t="shared" si="9"/>
        <v>48548</v>
      </c>
      <c r="D141" s="32">
        <f t="shared" si="6"/>
        <v>50000</v>
      </c>
      <c r="E141" s="30">
        <f t="shared" si="7"/>
        <v>102236</v>
      </c>
      <c r="F141" s="32">
        <f t="shared" si="8"/>
        <v>24688948</v>
      </c>
      <c r="G141" s="30">
        <f>F141-ROUNDDOWN(SUM($E$18:E141)*20.315%,0)</f>
        <v>22852686</v>
      </c>
    </row>
    <row r="142" spans="2:7">
      <c r="B142" s="31">
        <f t="shared" si="5"/>
        <v>50</v>
      </c>
      <c r="C142" s="2">
        <f t="shared" si="9"/>
        <v>48579</v>
      </c>
      <c r="D142" s="32">
        <f t="shared" si="6"/>
        <v>50000</v>
      </c>
      <c r="E142" s="30">
        <f t="shared" si="7"/>
        <v>102870</v>
      </c>
      <c r="F142" s="32">
        <f t="shared" si="8"/>
        <v>24841818</v>
      </c>
      <c r="G142" s="30">
        <f>F142-ROUNDDOWN(SUM($E$18:E142)*20.315%,0)</f>
        <v>22984658</v>
      </c>
    </row>
    <row r="143" spans="2:7">
      <c r="B143" s="31">
        <f t="shared" si="5"/>
        <v>50</v>
      </c>
      <c r="C143" s="2">
        <f t="shared" si="9"/>
        <v>48610</v>
      </c>
      <c r="D143" s="32">
        <f t="shared" si="6"/>
        <v>50000</v>
      </c>
      <c r="E143" s="30">
        <f t="shared" si="7"/>
        <v>103507</v>
      </c>
      <c r="F143" s="32">
        <f t="shared" si="8"/>
        <v>24995325</v>
      </c>
      <c r="G143" s="30">
        <f>F143-ROUNDDOWN(SUM($E$18:E143)*20.315%,0)</f>
        <v>23117138</v>
      </c>
    </row>
    <row r="144" spans="2:7">
      <c r="B144" s="31">
        <f t="shared" si="5"/>
        <v>50</v>
      </c>
      <c r="C144" s="2">
        <f t="shared" si="9"/>
        <v>48638</v>
      </c>
      <c r="D144" s="32">
        <f t="shared" si="6"/>
        <v>50000</v>
      </c>
      <c r="E144" s="30">
        <f t="shared" si="7"/>
        <v>104147</v>
      </c>
      <c r="F144" s="32">
        <f t="shared" si="8"/>
        <v>25149472</v>
      </c>
      <c r="G144" s="30">
        <f>F144-ROUNDDOWN(SUM($E$18:E144)*20.315%,0)</f>
        <v>23250127</v>
      </c>
    </row>
    <row r="145" spans="2:7">
      <c r="B145" s="31">
        <f t="shared" si="5"/>
        <v>50</v>
      </c>
      <c r="C145" s="2">
        <f t="shared" si="9"/>
        <v>48669</v>
      </c>
      <c r="D145" s="32">
        <f t="shared" si="6"/>
        <v>50000</v>
      </c>
      <c r="E145" s="30">
        <f t="shared" si="7"/>
        <v>104789</v>
      </c>
      <c r="F145" s="32">
        <f t="shared" si="8"/>
        <v>25304261</v>
      </c>
      <c r="G145" s="30">
        <f>F145-ROUNDDOWN(SUM($E$18:E145)*20.315%,0)</f>
        <v>23383628</v>
      </c>
    </row>
    <row r="146" spans="2:7">
      <c r="B146" s="31">
        <f t="shared" si="5"/>
        <v>50</v>
      </c>
      <c r="C146" s="2">
        <f t="shared" si="9"/>
        <v>48699</v>
      </c>
      <c r="D146" s="32">
        <f t="shared" si="6"/>
        <v>50000</v>
      </c>
      <c r="E146" s="30">
        <f t="shared" si="7"/>
        <v>105434</v>
      </c>
      <c r="F146" s="32">
        <f t="shared" si="8"/>
        <v>25459695</v>
      </c>
      <c r="G146" s="30">
        <f>F146-ROUNDDOWN(SUM($E$18:E146)*20.315%,0)</f>
        <v>23517643</v>
      </c>
    </row>
    <row r="147" spans="2:7">
      <c r="B147" s="31">
        <f t="shared" si="5"/>
        <v>50</v>
      </c>
      <c r="C147" s="2">
        <f t="shared" si="9"/>
        <v>48730</v>
      </c>
      <c r="D147" s="32">
        <f t="shared" si="6"/>
        <v>50000</v>
      </c>
      <c r="E147" s="30">
        <f t="shared" si="7"/>
        <v>106082</v>
      </c>
      <c r="F147" s="32">
        <f t="shared" si="8"/>
        <v>25615777</v>
      </c>
      <c r="G147" s="30">
        <f>F147-ROUNDDOWN(SUM($E$18:E147)*20.315%,0)</f>
        <v>23652175</v>
      </c>
    </row>
    <row r="148" spans="2:7">
      <c r="B148" s="31">
        <f t="shared" ref="B148:B211" si="10">ROUNDDOWN((C148-$B$12)/365.25,0)</f>
        <v>50</v>
      </c>
      <c r="C148" s="2">
        <f t="shared" si="9"/>
        <v>48760</v>
      </c>
      <c r="D148" s="32">
        <f t="shared" ref="D148:D211" si="11">IF(B148&lt;60,$D$12,0)</f>
        <v>50000</v>
      </c>
      <c r="E148" s="30">
        <f t="shared" ref="E148:E211" si="12">ROUNDDOWN(F147*$E$12/12,0)</f>
        <v>106732</v>
      </c>
      <c r="F148" s="32">
        <f t="shared" ref="F148:F211" si="13">F147+D148+E148</f>
        <v>25772509</v>
      </c>
      <c r="G148" s="30">
        <f>F148-ROUNDDOWN(SUM($E$18:E148)*20.315%,0)</f>
        <v>23787224</v>
      </c>
    </row>
    <row r="149" spans="2:7">
      <c r="B149" s="31">
        <f t="shared" si="10"/>
        <v>50</v>
      </c>
      <c r="C149" s="2">
        <f t="shared" ref="C149:C212" si="14">EOMONTH(C148,1)</f>
        <v>48791</v>
      </c>
      <c r="D149" s="32">
        <f t="shared" si="11"/>
        <v>50000</v>
      </c>
      <c r="E149" s="30">
        <f t="shared" si="12"/>
        <v>107385</v>
      </c>
      <c r="F149" s="32">
        <f t="shared" si="13"/>
        <v>25929894</v>
      </c>
      <c r="G149" s="30">
        <f>F149-ROUNDDOWN(SUM($E$18:E149)*20.315%,0)</f>
        <v>23922794</v>
      </c>
    </row>
    <row r="150" spans="2:7">
      <c r="B150" s="31">
        <f t="shared" si="10"/>
        <v>50</v>
      </c>
      <c r="C150" s="2">
        <f t="shared" si="14"/>
        <v>48822</v>
      </c>
      <c r="D150" s="32">
        <f t="shared" si="11"/>
        <v>50000</v>
      </c>
      <c r="E150" s="30">
        <f t="shared" si="12"/>
        <v>108041</v>
      </c>
      <c r="F150" s="32">
        <f t="shared" si="13"/>
        <v>26087935</v>
      </c>
      <c r="G150" s="30">
        <f>F150-ROUNDDOWN(SUM($E$18:E150)*20.315%,0)</f>
        <v>24058887</v>
      </c>
    </row>
    <row r="151" spans="2:7">
      <c r="B151" s="31">
        <f t="shared" si="10"/>
        <v>51</v>
      </c>
      <c r="C151" s="2">
        <f t="shared" si="14"/>
        <v>48852</v>
      </c>
      <c r="D151" s="32">
        <f t="shared" si="11"/>
        <v>50000</v>
      </c>
      <c r="E151" s="30">
        <f t="shared" si="12"/>
        <v>108699</v>
      </c>
      <c r="F151" s="32">
        <f t="shared" si="13"/>
        <v>26246634</v>
      </c>
      <c r="G151" s="30">
        <f>F151-ROUNDDOWN(SUM($E$18:E151)*20.315%,0)</f>
        <v>24195503</v>
      </c>
    </row>
    <row r="152" spans="2:7">
      <c r="B152" s="31">
        <f t="shared" si="10"/>
        <v>51</v>
      </c>
      <c r="C152" s="2">
        <f t="shared" si="14"/>
        <v>48883</v>
      </c>
      <c r="D152" s="32">
        <f t="shared" si="11"/>
        <v>50000</v>
      </c>
      <c r="E152" s="30">
        <f t="shared" si="12"/>
        <v>109360</v>
      </c>
      <c r="F152" s="32">
        <f t="shared" si="13"/>
        <v>26405994</v>
      </c>
      <c r="G152" s="30">
        <f>F152-ROUNDDOWN(SUM($E$18:E152)*20.315%,0)</f>
        <v>24332647</v>
      </c>
    </row>
    <row r="153" spans="2:7">
      <c r="B153" s="31">
        <f t="shared" si="10"/>
        <v>51</v>
      </c>
      <c r="C153" s="2">
        <f t="shared" si="14"/>
        <v>48913</v>
      </c>
      <c r="D153" s="32">
        <f t="shared" si="11"/>
        <v>50000</v>
      </c>
      <c r="E153" s="30">
        <f t="shared" si="12"/>
        <v>110024</v>
      </c>
      <c r="F153" s="32">
        <f t="shared" si="13"/>
        <v>26566018</v>
      </c>
      <c r="G153" s="30">
        <f>F153-ROUNDDOWN(SUM($E$18:E153)*20.315%,0)</f>
        <v>24470319</v>
      </c>
    </row>
    <row r="154" spans="2:7">
      <c r="B154" s="31">
        <f t="shared" si="10"/>
        <v>51</v>
      </c>
      <c r="C154" s="2">
        <f t="shared" si="14"/>
        <v>48944</v>
      </c>
      <c r="D154" s="32">
        <f t="shared" si="11"/>
        <v>50000</v>
      </c>
      <c r="E154" s="30">
        <f t="shared" si="12"/>
        <v>110691</v>
      </c>
      <c r="F154" s="32">
        <f t="shared" si="13"/>
        <v>26726709</v>
      </c>
      <c r="G154" s="30">
        <f>F154-ROUNDDOWN(SUM($E$18:E154)*20.315%,0)</f>
        <v>24608524</v>
      </c>
    </row>
    <row r="155" spans="2:7">
      <c r="B155" s="31">
        <f t="shared" si="10"/>
        <v>51</v>
      </c>
      <c r="C155" s="2">
        <f t="shared" si="14"/>
        <v>48975</v>
      </c>
      <c r="D155" s="32">
        <f t="shared" si="11"/>
        <v>50000</v>
      </c>
      <c r="E155" s="30">
        <f t="shared" si="12"/>
        <v>111361</v>
      </c>
      <c r="F155" s="32">
        <f t="shared" si="13"/>
        <v>26888070</v>
      </c>
      <c r="G155" s="30">
        <f>F155-ROUNDDOWN(SUM($E$18:E155)*20.315%,0)</f>
        <v>24747262</v>
      </c>
    </row>
    <row r="156" spans="2:7">
      <c r="B156" s="31">
        <f t="shared" si="10"/>
        <v>51</v>
      </c>
      <c r="C156" s="2">
        <f t="shared" si="14"/>
        <v>49003</v>
      </c>
      <c r="D156" s="32">
        <f t="shared" si="11"/>
        <v>50000</v>
      </c>
      <c r="E156" s="30">
        <f t="shared" si="12"/>
        <v>112033</v>
      </c>
      <c r="F156" s="32">
        <f t="shared" si="13"/>
        <v>27050103</v>
      </c>
      <c r="G156" s="30">
        <f>F156-ROUNDDOWN(SUM($E$18:E156)*20.315%,0)</f>
        <v>24886535</v>
      </c>
    </row>
    <row r="157" spans="2:7">
      <c r="B157" s="31">
        <f t="shared" si="10"/>
        <v>51</v>
      </c>
      <c r="C157" s="2">
        <f t="shared" si="14"/>
        <v>49034</v>
      </c>
      <c r="D157" s="32">
        <f t="shared" si="11"/>
        <v>50000</v>
      </c>
      <c r="E157" s="30">
        <f t="shared" si="12"/>
        <v>112708</v>
      </c>
      <c r="F157" s="32">
        <f t="shared" si="13"/>
        <v>27212811</v>
      </c>
      <c r="G157" s="30">
        <f>F157-ROUNDDOWN(SUM($E$18:E157)*20.315%,0)</f>
        <v>25026346</v>
      </c>
    </row>
    <row r="158" spans="2:7">
      <c r="B158" s="31">
        <f t="shared" si="10"/>
        <v>51</v>
      </c>
      <c r="C158" s="2">
        <f t="shared" si="14"/>
        <v>49064</v>
      </c>
      <c r="D158" s="32">
        <f t="shared" si="11"/>
        <v>50000</v>
      </c>
      <c r="E158" s="30">
        <f t="shared" si="12"/>
        <v>113386</v>
      </c>
      <c r="F158" s="32">
        <f t="shared" si="13"/>
        <v>27376197</v>
      </c>
      <c r="G158" s="30">
        <f>F158-ROUNDDOWN(SUM($E$18:E158)*20.315%,0)</f>
        <v>25166698</v>
      </c>
    </row>
    <row r="159" spans="2:7">
      <c r="B159" s="31">
        <f t="shared" si="10"/>
        <v>51</v>
      </c>
      <c r="C159" s="2">
        <f t="shared" si="14"/>
        <v>49095</v>
      </c>
      <c r="D159" s="32">
        <f t="shared" si="11"/>
        <v>50000</v>
      </c>
      <c r="E159" s="30">
        <f t="shared" si="12"/>
        <v>114067</v>
      </c>
      <c r="F159" s="32">
        <f t="shared" si="13"/>
        <v>27540264</v>
      </c>
      <c r="G159" s="30">
        <f>F159-ROUNDDOWN(SUM($E$18:E159)*20.315%,0)</f>
        <v>25307592</v>
      </c>
    </row>
    <row r="160" spans="2:7">
      <c r="B160" s="31">
        <f t="shared" si="10"/>
        <v>51</v>
      </c>
      <c r="C160" s="2">
        <f t="shared" si="14"/>
        <v>49125</v>
      </c>
      <c r="D160" s="32">
        <f t="shared" si="11"/>
        <v>50000</v>
      </c>
      <c r="E160" s="30">
        <f t="shared" si="12"/>
        <v>114751</v>
      </c>
      <c r="F160" s="32">
        <f t="shared" si="13"/>
        <v>27705015</v>
      </c>
      <c r="G160" s="30">
        <f>F160-ROUNDDOWN(SUM($E$18:E160)*20.315%,0)</f>
        <v>25449032</v>
      </c>
    </row>
    <row r="161" spans="2:7">
      <c r="B161" s="31">
        <f t="shared" si="10"/>
        <v>51</v>
      </c>
      <c r="C161" s="2">
        <f t="shared" si="14"/>
        <v>49156</v>
      </c>
      <c r="D161" s="32">
        <f t="shared" si="11"/>
        <v>50000</v>
      </c>
      <c r="E161" s="30">
        <f t="shared" si="12"/>
        <v>115437</v>
      </c>
      <c r="F161" s="32">
        <f t="shared" si="13"/>
        <v>27870452</v>
      </c>
      <c r="G161" s="30">
        <f>F161-ROUNDDOWN(SUM($E$18:E161)*20.315%,0)</f>
        <v>25591018</v>
      </c>
    </row>
    <row r="162" spans="2:7">
      <c r="B162" s="31">
        <f t="shared" si="10"/>
        <v>51</v>
      </c>
      <c r="C162" s="2">
        <f t="shared" si="14"/>
        <v>49187</v>
      </c>
      <c r="D162" s="32">
        <f t="shared" si="11"/>
        <v>50000</v>
      </c>
      <c r="E162" s="30">
        <f t="shared" si="12"/>
        <v>116126</v>
      </c>
      <c r="F162" s="32">
        <f t="shared" si="13"/>
        <v>28036578</v>
      </c>
      <c r="G162" s="30">
        <f>F162-ROUNDDOWN(SUM($E$18:E162)*20.315%,0)</f>
        <v>25733553</v>
      </c>
    </row>
    <row r="163" spans="2:7">
      <c r="B163" s="31">
        <f t="shared" si="10"/>
        <v>52</v>
      </c>
      <c r="C163" s="2">
        <f t="shared" si="14"/>
        <v>49217</v>
      </c>
      <c r="D163" s="32">
        <f t="shared" si="11"/>
        <v>50000</v>
      </c>
      <c r="E163" s="30">
        <f t="shared" si="12"/>
        <v>116819</v>
      </c>
      <c r="F163" s="32">
        <f t="shared" si="13"/>
        <v>28203397</v>
      </c>
      <c r="G163" s="30">
        <f>F163-ROUNDDOWN(SUM($E$18:E163)*20.315%,0)</f>
        <v>25876640</v>
      </c>
    </row>
    <row r="164" spans="2:7">
      <c r="B164" s="31">
        <f t="shared" si="10"/>
        <v>52</v>
      </c>
      <c r="C164" s="2">
        <f t="shared" si="14"/>
        <v>49248</v>
      </c>
      <c r="D164" s="32">
        <f t="shared" si="11"/>
        <v>50000</v>
      </c>
      <c r="E164" s="30">
        <f t="shared" si="12"/>
        <v>117514</v>
      </c>
      <c r="F164" s="32">
        <f t="shared" si="13"/>
        <v>28370911</v>
      </c>
      <c r="G164" s="30">
        <f>F164-ROUNDDOWN(SUM($E$18:E164)*20.315%,0)</f>
        <v>26020281</v>
      </c>
    </row>
    <row r="165" spans="2:7">
      <c r="B165" s="31">
        <f t="shared" si="10"/>
        <v>52</v>
      </c>
      <c r="C165" s="2">
        <f t="shared" si="14"/>
        <v>49278</v>
      </c>
      <c r="D165" s="32">
        <f t="shared" si="11"/>
        <v>50000</v>
      </c>
      <c r="E165" s="30">
        <f t="shared" si="12"/>
        <v>118212</v>
      </c>
      <c r="F165" s="32">
        <f t="shared" si="13"/>
        <v>28539123</v>
      </c>
      <c r="G165" s="30">
        <f>F165-ROUNDDOWN(SUM($E$18:E165)*20.315%,0)</f>
        <v>26164478</v>
      </c>
    </row>
    <row r="166" spans="2:7">
      <c r="B166" s="31">
        <f t="shared" si="10"/>
        <v>52</v>
      </c>
      <c r="C166" s="2">
        <f t="shared" si="14"/>
        <v>49309</v>
      </c>
      <c r="D166" s="32">
        <f t="shared" si="11"/>
        <v>50000</v>
      </c>
      <c r="E166" s="30">
        <f t="shared" si="12"/>
        <v>118913</v>
      </c>
      <c r="F166" s="32">
        <f t="shared" si="13"/>
        <v>28708036</v>
      </c>
      <c r="G166" s="30">
        <f>F166-ROUNDDOWN(SUM($E$18:E166)*20.315%,0)</f>
        <v>26309234</v>
      </c>
    </row>
    <row r="167" spans="2:7">
      <c r="B167" s="31">
        <f t="shared" si="10"/>
        <v>52</v>
      </c>
      <c r="C167" s="2">
        <f t="shared" si="14"/>
        <v>49340</v>
      </c>
      <c r="D167" s="32">
        <f t="shared" si="11"/>
        <v>50000</v>
      </c>
      <c r="E167" s="30">
        <f t="shared" si="12"/>
        <v>119616</v>
      </c>
      <c r="F167" s="32">
        <f t="shared" si="13"/>
        <v>28877652</v>
      </c>
      <c r="G167" s="30">
        <f>F167-ROUNDDOWN(SUM($E$18:E167)*20.315%,0)</f>
        <v>26454550</v>
      </c>
    </row>
    <row r="168" spans="2:7">
      <c r="B168" s="31">
        <f t="shared" si="10"/>
        <v>52</v>
      </c>
      <c r="C168" s="2">
        <f t="shared" si="14"/>
        <v>49368</v>
      </c>
      <c r="D168" s="32">
        <f t="shared" si="11"/>
        <v>50000</v>
      </c>
      <c r="E168" s="30">
        <f t="shared" si="12"/>
        <v>120323</v>
      </c>
      <c r="F168" s="32">
        <f t="shared" si="13"/>
        <v>29047975</v>
      </c>
      <c r="G168" s="30">
        <f>F168-ROUNDDOWN(SUM($E$18:E168)*20.315%,0)</f>
        <v>26600429</v>
      </c>
    </row>
    <row r="169" spans="2:7">
      <c r="B169" s="31">
        <f t="shared" si="10"/>
        <v>52</v>
      </c>
      <c r="C169" s="2">
        <f t="shared" si="14"/>
        <v>49399</v>
      </c>
      <c r="D169" s="32">
        <f t="shared" si="11"/>
        <v>50000</v>
      </c>
      <c r="E169" s="30">
        <f t="shared" si="12"/>
        <v>121033</v>
      </c>
      <c r="F169" s="32">
        <f t="shared" si="13"/>
        <v>29219008</v>
      </c>
      <c r="G169" s="30">
        <f>F169-ROUNDDOWN(SUM($E$18:E169)*20.315%,0)</f>
        <v>26746875</v>
      </c>
    </row>
    <row r="170" spans="2:7">
      <c r="B170" s="31">
        <f t="shared" si="10"/>
        <v>52</v>
      </c>
      <c r="C170" s="2">
        <f t="shared" si="14"/>
        <v>49429</v>
      </c>
      <c r="D170" s="32">
        <f t="shared" si="11"/>
        <v>50000</v>
      </c>
      <c r="E170" s="30">
        <f t="shared" si="12"/>
        <v>121745</v>
      </c>
      <c r="F170" s="32">
        <f t="shared" si="13"/>
        <v>29390753</v>
      </c>
      <c r="G170" s="30">
        <f>F170-ROUNDDOWN(SUM($E$18:E170)*20.315%,0)</f>
        <v>26893887</v>
      </c>
    </row>
    <row r="171" spans="2:7">
      <c r="B171" s="31">
        <f t="shared" si="10"/>
        <v>52</v>
      </c>
      <c r="C171" s="2">
        <f t="shared" si="14"/>
        <v>49460</v>
      </c>
      <c r="D171" s="32">
        <f t="shared" si="11"/>
        <v>50000</v>
      </c>
      <c r="E171" s="30">
        <f t="shared" si="12"/>
        <v>122461</v>
      </c>
      <c r="F171" s="32">
        <f t="shared" si="13"/>
        <v>29563214</v>
      </c>
      <c r="G171" s="30">
        <f>F171-ROUNDDOWN(SUM($E$18:E171)*20.315%,0)</f>
        <v>27041470</v>
      </c>
    </row>
    <row r="172" spans="2:7">
      <c r="B172" s="31">
        <f t="shared" si="10"/>
        <v>52</v>
      </c>
      <c r="C172" s="2">
        <f t="shared" si="14"/>
        <v>49490</v>
      </c>
      <c r="D172" s="32">
        <f t="shared" si="11"/>
        <v>50000</v>
      </c>
      <c r="E172" s="30">
        <f t="shared" si="12"/>
        <v>123180</v>
      </c>
      <c r="F172" s="32">
        <f t="shared" si="13"/>
        <v>29736394</v>
      </c>
      <c r="G172" s="30">
        <f>F172-ROUNDDOWN(SUM($E$18:E172)*20.315%,0)</f>
        <v>27189626</v>
      </c>
    </row>
    <row r="173" spans="2:7">
      <c r="B173" s="31">
        <f t="shared" si="10"/>
        <v>52</v>
      </c>
      <c r="C173" s="2">
        <f t="shared" si="14"/>
        <v>49521</v>
      </c>
      <c r="D173" s="32">
        <f t="shared" si="11"/>
        <v>50000</v>
      </c>
      <c r="E173" s="30">
        <f t="shared" si="12"/>
        <v>123901</v>
      </c>
      <c r="F173" s="32">
        <f t="shared" si="13"/>
        <v>29910295</v>
      </c>
      <c r="G173" s="30">
        <f>F173-ROUNDDOWN(SUM($E$18:E173)*20.315%,0)</f>
        <v>27338357</v>
      </c>
    </row>
    <row r="174" spans="2:7">
      <c r="B174" s="31">
        <f t="shared" si="10"/>
        <v>52</v>
      </c>
      <c r="C174" s="2">
        <f t="shared" si="14"/>
        <v>49552</v>
      </c>
      <c r="D174" s="32">
        <f t="shared" si="11"/>
        <v>50000</v>
      </c>
      <c r="E174" s="30">
        <f t="shared" si="12"/>
        <v>124626</v>
      </c>
      <c r="F174" s="32">
        <f t="shared" si="13"/>
        <v>30084921</v>
      </c>
      <c r="G174" s="30">
        <f>F174-ROUNDDOWN(SUM($E$18:E174)*20.315%,0)</f>
        <v>27487665</v>
      </c>
    </row>
    <row r="175" spans="2:7">
      <c r="B175" s="31">
        <f t="shared" si="10"/>
        <v>53</v>
      </c>
      <c r="C175" s="2">
        <f t="shared" si="14"/>
        <v>49582</v>
      </c>
      <c r="D175" s="32">
        <f t="shared" si="11"/>
        <v>50000</v>
      </c>
      <c r="E175" s="30">
        <f t="shared" si="12"/>
        <v>125353</v>
      </c>
      <c r="F175" s="32">
        <f t="shared" si="13"/>
        <v>30260274</v>
      </c>
      <c r="G175" s="30">
        <f>F175-ROUNDDOWN(SUM($E$18:E175)*20.315%,0)</f>
        <v>27637552</v>
      </c>
    </row>
    <row r="176" spans="2:7">
      <c r="B176" s="31">
        <f t="shared" si="10"/>
        <v>53</v>
      </c>
      <c r="C176" s="2">
        <f t="shared" si="14"/>
        <v>49613</v>
      </c>
      <c r="D176" s="32">
        <f t="shared" si="11"/>
        <v>50000</v>
      </c>
      <c r="E176" s="30">
        <f t="shared" si="12"/>
        <v>126084</v>
      </c>
      <c r="F176" s="32">
        <f t="shared" si="13"/>
        <v>30436358</v>
      </c>
      <c r="G176" s="30">
        <f>F176-ROUNDDOWN(SUM($E$18:E176)*20.315%,0)</f>
        <v>27788022</v>
      </c>
    </row>
    <row r="177" spans="2:7">
      <c r="B177" s="31">
        <f t="shared" si="10"/>
        <v>53</v>
      </c>
      <c r="C177" s="2">
        <f t="shared" si="14"/>
        <v>49643</v>
      </c>
      <c r="D177" s="32">
        <f t="shared" si="11"/>
        <v>50000</v>
      </c>
      <c r="E177" s="30">
        <f t="shared" si="12"/>
        <v>126818</v>
      </c>
      <c r="F177" s="32">
        <f t="shared" si="13"/>
        <v>30613176</v>
      </c>
      <c r="G177" s="30">
        <f>F177-ROUNDDOWN(SUM($E$18:E177)*20.315%,0)</f>
        <v>27939077</v>
      </c>
    </row>
    <row r="178" spans="2:7">
      <c r="B178" s="31">
        <f t="shared" si="10"/>
        <v>53</v>
      </c>
      <c r="C178" s="2">
        <f t="shared" si="14"/>
        <v>49674</v>
      </c>
      <c r="D178" s="32">
        <f t="shared" si="11"/>
        <v>50000</v>
      </c>
      <c r="E178" s="30">
        <f t="shared" si="12"/>
        <v>127554</v>
      </c>
      <c r="F178" s="32">
        <f t="shared" si="13"/>
        <v>30790730</v>
      </c>
      <c r="G178" s="30">
        <f>F178-ROUNDDOWN(SUM($E$18:E178)*20.315%,0)</f>
        <v>28090719</v>
      </c>
    </row>
    <row r="179" spans="2:7">
      <c r="B179" s="31">
        <f t="shared" si="10"/>
        <v>53</v>
      </c>
      <c r="C179" s="2">
        <f t="shared" si="14"/>
        <v>49705</v>
      </c>
      <c r="D179" s="32">
        <f t="shared" si="11"/>
        <v>50000</v>
      </c>
      <c r="E179" s="30">
        <f t="shared" si="12"/>
        <v>128294</v>
      </c>
      <c r="F179" s="32">
        <f t="shared" si="13"/>
        <v>30969024</v>
      </c>
      <c r="G179" s="30">
        <f>F179-ROUNDDOWN(SUM($E$18:E179)*20.315%,0)</f>
        <v>28242950</v>
      </c>
    </row>
    <row r="180" spans="2:7">
      <c r="B180" s="31">
        <f t="shared" si="10"/>
        <v>53</v>
      </c>
      <c r="C180" s="2">
        <f t="shared" si="14"/>
        <v>49734</v>
      </c>
      <c r="D180" s="32">
        <f t="shared" si="11"/>
        <v>50000</v>
      </c>
      <c r="E180" s="30">
        <f t="shared" si="12"/>
        <v>129037</v>
      </c>
      <c r="F180" s="32">
        <f t="shared" si="13"/>
        <v>31148061</v>
      </c>
      <c r="G180" s="30">
        <f>F180-ROUNDDOWN(SUM($E$18:E180)*20.315%,0)</f>
        <v>28395773</v>
      </c>
    </row>
    <row r="181" spans="2:7">
      <c r="B181" s="31">
        <f t="shared" si="10"/>
        <v>53</v>
      </c>
      <c r="C181" s="2">
        <f t="shared" si="14"/>
        <v>49765</v>
      </c>
      <c r="D181" s="32">
        <f t="shared" si="11"/>
        <v>50000</v>
      </c>
      <c r="E181" s="30">
        <f t="shared" si="12"/>
        <v>129783</v>
      </c>
      <c r="F181" s="32">
        <f t="shared" si="13"/>
        <v>31327844</v>
      </c>
      <c r="G181" s="30">
        <f>F181-ROUNDDOWN(SUM($E$18:E181)*20.315%,0)</f>
        <v>28549190</v>
      </c>
    </row>
    <row r="182" spans="2:7">
      <c r="B182" s="31">
        <f t="shared" si="10"/>
        <v>53</v>
      </c>
      <c r="C182" s="2">
        <f t="shared" si="14"/>
        <v>49795</v>
      </c>
      <c r="D182" s="32">
        <f t="shared" si="11"/>
        <v>50000</v>
      </c>
      <c r="E182" s="30">
        <f t="shared" si="12"/>
        <v>130532</v>
      </c>
      <c r="F182" s="32">
        <f t="shared" si="13"/>
        <v>31508376</v>
      </c>
      <c r="G182" s="30">
        <f>F182-ROUNDDOWN(SUM($E$18:E182)*20.315%,0)</f>
        <v>28703205</v>
      </c>
    </row>
    <row r="183" spans="2:7">
      <c r="B183" s="31">
        <f t="shared" si="10"/>
        <v>53</v>
      </c>
      <c r="C183" s="2">
        <f t="shared" si="14"/>
        <v>49826</v>
      </c>
      <c r="D183" s="32">
        <f t="shared" si="11"/>
        <v>50000</v>
      </c>
      <c r="E183" s="30">
        <f t="shared" si="12"/>
        <v>131284</v>
      </c>
      <c r="F183" s="32">
        <f t="shared" si="13"/>
        <v>31689660</v>
      </c>
      <c r="G183" s="30">
        <f>F183-ROUNDDOWN(SUM($E$18:E183)*20.315%,0)</f>
        <v>28857819</v>
      </c>
    </row>
    <row r="184" spans="2:7">
      <c r="B184" s="31">
        <f t="shared" si="10"/>
        <v>53</v>
      </c>
      <c r="C184" s="2">
        <f t="shared" si="14"/>
        <v>49856</v>
      </c>
      <c r="D184" s="32">
        <f t="shared" si="11"/>
        <v>50000</v>
      </c>
      <c r="E184" s="30">
        <f t="shared" si="12"/>
        <v>132040</v>
      </c>
      <c r="F184" s="32">
        <f t="shared" si="13"/>
        <v>31871700</v>
      </c>
      <c r="G184" s="30">
        <f>F184-ROUNDDOWN(SUM($E$18:E184)*20.315%,0)</f>
        <v>29013035</v>
      </c>
    </row>
    <row r="185" spans="2:7">
      <c r="B185" s="31">
        <f t="shared" si="10"/>
        <v>53</v>
      </c>
      <c r="C185" s="2">
        <f t="shared" si="14"/>
        <v>49887</v>
      </c>
      <c r="D185" s="32">
        <f t="shared" si="11"/>
        <v>50000</v>
      </c>
      <c r="E185" s="30">
        <f t="shared" si="12"/>
        <v>132798</v>
      </c>
      <c r="F185" s="32">
        <f t="shared" si="13"/>
        <v>32054498</v>
      </c>
      <c r="G185" s="30">
        <f>F185-ROUNDDOWN(SUM($E$18:E185)*20.315%,0)</f>
        <v>29168855</v>
      </c>
    </row>
    <row r="186" spans="2:7">
      <c r="B186" s="31">
        <f t="shared" si="10"/>
        <v>53</v>
      </c>
      <c r="C186" s="2">
        <f t="shared" si="14"/>
        <v>49918</v>
      </c>
      <c r="D186" s="32">
        <f t="shared" si="11"/>
        <v>50000</v>
      </c>
      <c r="E186" s="30">
        <f t="shared" si="12"/>
        <v>133560</v>
      </c>
      <c r="F186" s="32">
        <f t="shared" si="13"/>
        <v>32238058</v>
      </c>
      <c r="G186" s="30">
        <f>F186-ROUNDDOWN(SUM($E$18:E186)*20.315%,0)</f>
        <v>29325282</v>
      </c>
    </row>
    <row r="187" spans="2:7">
      <c r="B187" s="31">
        <f t="shared" si="10"/>
        <v>54</v>
      </c>
      <c r="C187" s="2">
        <f t="shared" si="14"/>
        <v>49948</v>
      </c>
      <c r="D187" s="32">
        <f t="shared" si="11"/>
        <v>50000</v>
      </c>
      <c r="E187" s="30">
        <f t="shared" si="12"/>
        <v>134325</v>
      </c>
      <c r="F187" s="32">
        <f t="shared" si="13"/>
        <v>32422383</v>
      </c>
      <c r="G187" s="30">
        <f>F187-ROUNDDOWN(SUM($E$18:E187)*20.315%,0)</f>
        <v>29482319</v>
      </c>
    </row>
    <row r="188" spans="2:7">
      <c r="B188" s="31">
        <f t="shared" si="10"/>
        <v>54</v>
      </c>
      <c r="C188" s="2">
        <f t="shared" si="14"/>
        <v>49979</v>
      </c>
      <c r="D188" s="32">
        <f t="shared" si="11"/>
        <v>50000</v>
      </c>
      <c r="E188" s="30">
        <f t="shared" si="12"/>
        <v>135093</v>
      </c>
      <c r="F188" s="32">
        <f t="shared" si="13"/>
        <v>32607476</v>
      </c>
      <c r="G188" s="30">
        <f>F188-ROUNDDOWN(SUM($E$18:E188)*20.315%,0)</f>
        <v>29639968</v>
      </c>
    </row>
    <row r="189" spans="2:7">
      <c r="B189" s="31">
        <f t="shared" si="10"/>
        <v>54</v>
      </c>
      <c r="C189" s="2">
        <f t="shared" si="14"/>
        <v>50009</v>
      </c>
      <c r="D189" s="32">
        <f t="shared" si="11"/>
        <v>50000</v>
      </c>
      <c r="E189" s="30">
        <f t="shared" si="12"/>
        <v>135864</v>
      </c>
      <c r="F189" s="32">
        <f t="shared" si="13"/>
        <v>32793340</v>
      </c>
      <c r="G189" s="30">
        <f>F189-ROUNDDOWN(SUM($E$18:E189)*20.315%,0)</f>
        <v>29798231</v>
      </c>
    </row>
    <row r="190" spans="2:7">
      <c r="B190" s="31">
        <f t="shared" si="10"/>
        <v>54</v>
      </c>
      <c r="C190" s="2">
        <f t="shared" si="14"/>
        <v>50040</v>
      </c>
      <c r="D190" s="32">
        <f t="shared" si="11"/>
        <v>50000</v>
      </c>
      <c r="E190" s="30">
        <f t="shared" si="12"/>
        <v>136638</v>
      </c>
      <c r="F190" s="32">
        <f t="shared" si="13"/>
        <v>32979978</v>
      </c>
      <c r="G190" s="30">
        <f>F190-ROUNDDOWN(SUM($E$18:E190)*20.315%,0)</f>
        <v>29957111</v>
      </c>
    </row>
    <row r="191" spans="2:7">
      <c r="B191" s="31">
        <f t="shared" si="10"/>
        <v>54</v>
      </c>
      <c r="C191" s="2">
        <f t="shared" si="14"/>
        <v>50071</v>
      </c>
      <c r="D191" s="32">
        <f t="shared" si="11"/>
        <v>50000</v>
      </c>
      <c r="E191" s="30">
        <f t="shared" si="12"/>
        <v>137416</v>
      </c>
      <c r="F191" s="32">
        <f t="shared" si="13"/>
        <v>33167394</v>
      </c>
      <c r="G191" s="30">
        <f>F191-ROUNDDOWN(SUM($E$18:E191)*20.315%,0)</f>
        <v>30116611</v>
      </c>
    </row>
    <row r="192" spans="2:7">
      <c r="B192" s="31">
        <f t="shared" si="10"/>
        <v>54</v>
      </c>
      <c r="C192" s="2">
        <f t="shared" si="14"/>
        <v>50099</v>
      </c>
      <c r="D192" s="32">
        <f t="shared" si="11"/>
        <v>50000</v>
      </c>
      <c r="E192" s="30">
        <f t="shared" si="12"/>
        <v>138197</v>
      </c>
      <c r="F192" s="32">
        <f t="shared" si="13"/>
        <v>33355591</v>
      </c>
      <c r="G192" s="30">
        <f>F192-ROUNDDOWN(SUM($E$18:E192)*20.315%,0)</f>
        <v>30276733</v>
      </c>
    </row>
    <row r="193" spans="2:7">
      <c r="B193" s="31">
        <f t="shared" si="10"/>
        <v>54</v>
      </c>
      <c r="C193" s="2">
        <f t="shared" si="14"/>
        <v>50130</v>
      </c>
      <c r="D193" s="32">
        <f t="shared" si="11"/>
        <v>50000</v>
      </c>
      <c r="E193" s="30">
        <f t="shared" si="12"/>
        <v>138981</v>
      </c>
      <c r="F193" s="32">
        <f t="shared" si="13"/>
        <v>33544572</v>
      </c>
      <c r="G193" s="30">
        <f>F193-ROUNDDOWN(SUM($E$18:E193)*20.315%,0)</f>
        <v>30437480</v>
      </c>
    </row>
    <row r="194" spans="2:7">
      <c r="B194" s="31">
        <f t="shared" si="10"/>
        <v>54</v>
      </c>
      <c r="C194" s="2">
        <f t="shared" si="14"/>
        <v>50160</v>
      </c>
      <c r="D194" s="32">
        <f t="shared" si="11"/>
        <v>50000</v>
      </c>
      <c r="E194" s="30">
        <f t="shared" si="12"/>
        <v>139769</v>
      </c>
      <c r="F194" s="32">
        <f t="shared" si="13"/>
        <v>33734341</v>
      </c>
      <c r="G194" s="30">
        <f>F194-ROUNDDOWN(SUM($E$18:E194)*20.315%,0)</f>
        <v>30598855</v>
      </c>
    </row>
    <row r="195" spans="2:7">
      <c r="B195" s="31">
        <f t="shared" si="10"/>
        <v>54</v>
      </c>
      <c r="C195" s="2">
        <f t="shared" si="14"/>
        <v>50191</v>
      </c>
      <c r="D195" s="32">
        <f t="shared" si="11"/>
        <v>50000</v>
      </c>
      <c r="E195" s="30">
        <f t="shared" si="12"/>
        <v>140559</v>
      </c>
      <c r="F195" s="32">
        <f t="shared" si="13"/>
        <v>33924900</v>
      </c>
      <c r="G195" s="30">
        <f>F195-ROUNDDOWN(SUM($E$18:E195)*20.315%,0)</f>
        <v>30760860</v>
      </c>
    </row>
    <row r="196" spans="2:7">
      <c r="B196" s="31">
        <f t="shared" si="10"/>
        <v>54</v>
      </c>
      <c r="C196" s="2">
        <f t="shared" si="14"/>
        <v>50221</v>
      </c>
      <c r="D196" s="32">
        <f t="shared" si="11"/>
        <v>50000</v>
      </c>
      <c r="E196" s="30">
        <f t="shared" si="12"/>
        <v>141353</v>
      </c>
      <c r="F196" s="32">
        <f t="shared" si="13"/>
        <v>34116253</v>
      </c>
      <c r="G196" s="30">
        <f>F196-ROUNDDOWN(SUM($E$18:E196)*20.315%,0)</f>
        <v>30923497</v>
      </c>
    </row>
    <row r="197" spans="2:7">
      <c r="B197" s="31">
        <f t="shared" si="10"/>
        <v>54</v>
      </c>
      <c r="C197" s="2">
        <f t="shared" si="14"/>
        <v>50252</v>
      </c>
      <c r="D197" s="32">
        <f t="shared" si="11"/>
        <v>50000</v>
      </c>
      <c r="E197" s="30">
        <f t="shared" si="12"/>
        <v>142151</v>
      </c>
      <c r="F197" s="32">
        <f t="shared" si="13"/>
        <v>34308404</v>
      </c>
      <c r="G197" s="30">
        <f>F197-ROUNDDOWN(SUM($E$18:E197)*20.315%,0)</f>
        <v>31086770</v>
      </c>
    </row>
    <row r="198" spans="2:7">
      <c r="B198" s="31">
        <f t="shared" si="10"/>
        <v>54</v>
      </c>
      <c r="C198" s="2">
        <f t="shared" si="14"/>
        <v>50283</v>
      </c>
      <c r="D198" s="32">
        <f t="shared" si="11"/>
        <v>50000</v>
      </c>
      <c r="E198" s="30">
        <f t="shared" si="12"/>
        <v>142951</v>
      </c>
      <c r="F198" s="32">
        <f t="shared" si="13"/>
        <v>34501355</v>
      </c>
      <c r="G198" s="30">
        <f>F198-ROUNDDOWN(SUM($E$18:E198)*20.315%,0)</f>
        <v>31250680</v>
      </c>
    </row>
    <row r="199" spans="2:7">
      <c r="B199" s="31">
        <f t="shared" si="10"/>
        <v>55</v>
      </c>
      <c r="C199" s="2">
        <f t="shared" si="14"/>
        <v>50313</v>
      </c>
      <c r="D199" s="32">
        <f t="shared" si="11"/>
        <v>50000</v>
      </c>
      <c r="E199" s="30">
        <f t="shared" si="12"/>
        <v>143755</v>
      </c>
      <c r="F199" s="32">
        <f t="shared" si="13"/>
        <v>34695110</v>
      </c>
      <c r="G199" s="30">
        <f>F199-ROUNDDOWN(SUM($E$18:E199)*20.315%,0)</f>
        <v>31415231</v>
      </c>
    </row>
    <row r="200" spans="2:7">
      <c r="B200" s="31">
        <f t="shared" si="10"/>
        <v>55</v>
      </c>
      <c r="C200" s="2">
        <f t="shared" si="14"/>
        <v>50344</v>
      </c>
      <c r="D200" s="32">
        <f t="shared" si="11"/>
        <v>50000</v>
      </c>
      <c r="E200" s="30">
        <f t="shared" si="12"/>
        <v>144562</v>
      </c>
      <c r="F200" s="32">
        <f t="shared" si="13"/>
        <v>34889672</v>
      </c>
      <c r="G200" s="30">
        <f>F200-ROUNDDOWN(SUM($E$18:E200)*20.315%,0)</f>
        <v>31580426</v>
      </c>
    </row>
    <row r="201" spans="2:7">
      <c r="B201" s="31">
        <f t="shared" si="10"/>
        <v>55</v>
      </c>
      <c r="C201" s="2">
        <f t="shared" si="14"/>
        <v>50374</v>
      </c>
      <c r="D201" s="32">
        <f t="shared" si="11"/>
        <v>50000</v>
      </c>
      <c r="E201" s="30">
        <f t="shared" si="12"/>
        <v>145373</v>
      </c>
      <c r="F201" s="32">
        <f t="shared" si="13"/>
        <v>35085045</v>
      </c>
      <c r="G201" s="30">
        <f>F201-ROUNDDOWN(SUM($E$18:E201)*20.315%,0)</f>
        <v>31746266</v>
      </c>
    </row>
    <row r="202" spans="2:7">
      <c r="B202" s="31">
        <f t="shared" si="10"/>
        <v>55</v>
      </c>
      <c r="C202" s="2">
        <f t="shared" si="14"/>
        <v>50405</v>
      </c>
      <c r="D202" s="32">
        <f t="shared" si="11"/>
        <v>50000</v>
      </c>
      <c r="E202" s="30">
        <f t="shared" si="12"/>
        <v>146187</v>
      </c>
      <c r="F202" s="32">
        <f t="shared" si="13"/>
        <v>35281232</v>
      </c>
      <c r="G202" s="30">
        <f>F202-ROUNDDOWN(SUM($E$18:E202)*20.315%,0)</f>
        <v>31912755</v>
      </c>
    </row>
    <row r="203" spans="2:7">
      <c r="B203" s="31">
        <f t="shared" si="10"/>
        <v>55</v>
      </c>
      <c r="C203" s="2">
        <f t="shared" si="14"/>
        <v>50436</v>
      </c>
      <c r="D203" s="32">
        <f t="shared" si="11"/>
        <v>50000</v>
      </c>
      <c r="E203" s="30">
        <f t="shared" si="12"/>
        <v>147005</v>
      </c>
      <c r="F203" s="32">
        <f t="shared" si="13"/>
        <v>35478237</v>
      </c>
      <c r="G203" s="30">
        <f>F203-ROUNDDOWN(SUM($E$18:E203)*20.315%,0)</f>
        <v>32079896</v>
      </c>
    </row>
    <row r="204" spans="2:7">
      <c r="B204" s="31">
        <f t="shared" si="10"/>
        <v>55</v>
      </c>
      <c r="C204" s="2">
        <f t="shared" si="14"/>
        <v>50464</v>
      </c>
      <c r="D204" s="32">
        <f t="shared" si="11"/>
        <v>50000</v>
      </c>
      <c r="E204" s="30">
        <f t="shared" si="12"/>
        <v>147825</v>
      </c>
      <c r="F204" s="32">
        <f t="shared" si="13"/>
        <v>35676062</v>
      </c>
      <c r="G204" s="30">
        <f>F204-ROUNDDOWN(SUM($E$18:E204)*20.315%,0)</f>
        <v>32247691</v>
      </c>
    </row>
    <row r="205" spans="2:7">
      <c r="B205" s="31">
        <f t="shared" si="10"/>
        <v>55</v>
      </c>
      <c r="C205" s="2">
        <f t="shared" si="14"/>
        <v>50495</v>
      </c>
      <c r="D205" s="32">
        <f t="shared" si="11"/>
        <v>50000</v>
      </c>
      <c r="E205" s="30">
        <f t="shared" si="12"/>
        <v>148650</v>
      </c>
      <c r="F205" s="32">
        <f t="shared" si="13"/>
        <v>35874712</v>
      </c>
      <c r="G205" s="30">
        <f>F205-ROUNDDOWN(SUM($E$18:E205)*20.315%,0)</f>
        <v>32416142</v>
      </c>
    </row>
    <row r="206" spans="2:7">
      <c r="B206" s="31">
        <f t="shared" si="10"/>
        <v>55</v>
      </c>
      <c r="C206" s="2">
        <f t="shared" si="14"/>
        <v>50525</v>
      </c>
      <c r="D206" s="32">
        <f t="shared" si="11"/>
        <v>50000</v>
      </c>
      <c r="E206" s="30">
        <f t="shared" si="12"/>
        <v>149477</v>
      </c>
      <c r="F206" s="32">
        <f t="shared" si="13"/>
        <v>36074189</v>
      </c>
      <c r="G206" s="30">
        <f>F206-ROUNDDOWN(SUM($E$18:E206)*20.315%,0)</f>
        <v>32585253</v>
      </c>
    </row>
    <row r="207" spans="2:7">
      <c r="B207" s="31">
        <f t="shared" si="10"/>
        <v>55</v>
      </c>
      <c r="C207" s="2">
        <f t="shared" si="14"/>
        <v>50556</v>
      </c>
      <c r="D207" s="32">
        <f t="shared" si="11"/>
        <v>50000</v>
      </c>
      <c r="E207" s="30">
        <f t="shared" si="12"/>
        <v>150309</v>
      </c>
      <c r="F207" s="32">
        <f t="shared" si="13"/>
        <v>36274498</v>
      </c>
      <c r="G207" s="30">
        <f>F207-ROUNDDOWN(SUM($E$18:E207)*20.315%,0)</f>
        <v>32755027</v>
      </c>
    </row>
    <row r="208" spans="2:7">
      <c r="B208" s="31">
        <f t="shared" si="10"/>
        <v>55</v>
      </c>
      <c r="C208" s="2">
        <f t="shared" si="14"/>
        <v>50586</v>
      </c>
      <c r="D208" s="32">
        <f t="shared" si="11"/>
        <v>50000</v>
      </c>
      <c r="E208" s="30">
        <f t="shared" si="12"/>
        <v>151143</v>
      </c>
      <c r="F208" s="32">
        <f t="shared" si="13"/>
        <v>36475641</v>
      </c>
      <c r="G208" s="30">
        <f>F208-ROUNDDOWN(SUM($E$18:E208)*20.315%,0)</f>
        <v>32925465</v>
      </c>
    </row>
    <row r="209" spans="2:7">
      <c r="B209" s="31">
        <f t="shared" si="10"/>
        <v>55</v>
      </c>
      <c r="C209" s="2">
        <f t="shared" si="14"/>
        <v>50617</v>
      </c>
      <c r="D209" s="32">
        <f t="shared" si="11"/>
        <v>50000</v>
      </c>
      <c r="E209" s="30">
        <f t="shared" si="12"/>
        <v>151981</v>
      </c>
      <c r="F209" s="32">
        <f t="shared" si="13"/>
        <v>36677622</v>
      </c>
      <c r="G209" s="30">
        <f>F209-ROUNDDOWN(SUM($E$18:E209)*20.315%,0)</f>
        <v>33096571</v>
      </c>
    </row>
    <row r="210" spans="2:7">
      <c r="B210" s="31">
        <f t="shared" si="10"/>
        <v>55</v>
      </c>
      <c r="C210" s="2">
        <f t="shared" si="14"/>
        <v>50648</v>
      </c>
      <c r="D210" s="32">
        <f t="shared" si="11"/>
        <v>50000</v>
      </c>
      <c r="E210" s="30">
        <f t="shared" si="12"/>
        <v>152823</v>
      </c>
      <c r="F210" s="32">
        <f t="shared" si="13"/>
        <v>36880445</v>
      </c>
      <c r="G210" s="30">
        <f>F210-ROUNDDOWN(SUM($E$18:E210)*20.315%,0)</f>
        <v>33268348</v>
      </c>
    </row>
    <row r="211" spans="2:7">
      <c r="B211" s="31">
        <f t="shared" si="10"/>
        <v>56</v>
      </c>
      <c r="C211" s="2">
        <f t="shared" si="14"/>
        <v>50678</v>
      </c>
      <c r="D211" s="32">
        <f t="shared" si="11"/>
        <v>50000</v>
      </c>
      <c r="E211" s="30">
        <f t="shared" si="12"/>
        <v>153668</v>
      </c>
      <c r="F211" s="32">
        <f t="shared" si="13"/>
        <v>37084113</v>
      </c>
      <c r="G211" s="30">
        <f>F211-ROUNDDOWN(SUM($E$18:E211)*20.315%,0)</f>
        <v>33440798</v>
      </c>
    </row>
    <row r="212" spans="2:7">
      <c r="B212" s="31">
        <f t="shared" ref="B212:B275" si="15">ROUNDDOWN((C212-$B$12)/365.25,0)</f>
        <v>56</v>
      </c>
      <c r="C212" s="2">
        <f t="shared" si="14"/>
        <v>50709</v>
      </c>
      <c r="D212" s="32">
        <f t="shared" ref="D212:D275" si="16">IF(B212&lt;60,$D$12,0)</f>
        <v>50000</v>
      </c>
      <c r="E212" s="30">
        <f t="shared" ref="E212:E275" si="17">ROUNDDOWN(F211*$E$12/12,0)</f>
        <v>154517</v>
      </c>
      <c r="F212" s="32">
        <f t="shared" ref="F212:F275" si="18">F211+D212+E212</f>
        <v>37288630</v>
      </c>
      <c r="G212" s="30">
        <f>F212-ROUNDDOWN(SUM($E$18:E212)*20.315%,0)</f>
        <v>33613925</v>
      </c>
    </row>
    <row r="213" spans="2:7">
      <c r="B213" s="31">
        <f t="shared" si="15"/>
        <v>56</v>
      </c>
      <c r="C213" s="2">
        <f t="shared" ref="C213:C276" si="19">EOMONTH(C212,1)</f>
        <v>50739</v>
      </c>
      <c r="D213" s="32">
        <f t="shared" si="16"/>
        <v>50000</v>
      </c>
      <c r="E213" s="30">
        <f t="shared" si="17"/>
        <v>155369</v>
      </c>
      <c r="F213" s="32">
        <f t="shared" si="18"/>
        <v>37493999</v>
      </c>
      <c r="G213" s="30">
        <f>F213-ROUNDDOWN(SUM($E$18:E213)*20.315%,0)</f>
        <v>33787731</v>
      </c>
    </row>
    <row r="214" spans="2:7">
      <c r="B214" s="31">
        <f t="shared" si="15"/>
        <v>56</v>
      </c>
      <c r="C214" s="2">
        <f t="shared" si="19"/>
        <v>50770</v>
      </c>
      <c r="D214" s="32">
        <f t="shared" si="16"/>
        <v>50000</v>
      </c>
      <c r="E214" s="30">
        <f t="shared" si="17"/>
        <v>156224</v>
      </c>
      <c r="F214" s="32">
        <f t="shared" si="18"/>
        <v>37700223</v>
      </c>
      <c r="G214" s="30">
        <f>F214-ROUNDDOWN(SUM($E$18:E214)*20.315%,0)</f>
        <v>33962218</v>
      </c>
    </row>
    <row r="215" spans="2:7">
      <c r="B215" s="31">
        <f t="shared" si="15"/>
        <v>56</v>
      </c>
      <c r="C215" s="2">
        <f t="shared" si="19"/>
        <v>50801</v>
      </c>
      <c r="D215" s="32">
        <f t="shared" si="16"/>
        <v>50000</v>
      </c>
      <c r="E215" s="30">
        <f t="shared" si="17"/>
        <v>157084</v>
      </c>
      <c r="F215" s="32">
        <f t="shared" si="18"/>
        <v>37907307</v>
      </c>
      <c r="G215" s="30">
        <f>F215-ROUNDDOWN(SUM($E$18:E215)*20.315%,0)</f>
        <v>34137391</v>
      </c>
    </row>
    <row r="216" spans="2:7">
      <c r="B216" s="31">
        <f t="shared" si="15"/>
        <v>56</v>
      </c>
      <c r="C216" s="2">
        <f t="shared" si="19"/>
        <v>50829</v>
      </c>
      <c r="D216" s="32">
        <f t="shared" si="16"/>
        <v>50000</v>
      </c>
      <c r="E216" s="30">
        <f t="shared" si="17"/>
        <v>157947</v>
      </c>
      <c r="F216" s="32">
        <f t="shared" si="18"/>
        <v>38115254</v>
      </c>
      <c r="G216" s="30">
        <f>F216-ROUNDDOWN(SUM($E$18:E216)*20.315%,0)</f>
        <v>34313251</v>
      </c>
    </row>
    <row r="217" spans="2:7">
      <c r="B217" s="31">
        <f t="shared" si="15"/>
        <v>56</v>
      </c>
      <c r="C217" s="2">
        <f t="shared" si="19"/>
        <v>50860</v>
      </c>
      <c r="D217" s="32">
        <f t="shared" si="16"/>
        <v>50000</v>
      </c>
      <c r="E217" s="30">
        <f t="shared" si="17"/>
        <v>158813</v>
      </c>
      <c r="F217" s="32">
        <f t="shared" si="18"/>
        <v>38324067</v>
      </c>
      <c r="G217" s="30">
        <f>F217-ROUNDDOWN(SUM($E$18:E217)*20.315%,0)</f>
        <v>34489801</v>
      </c>
    </row>
    <row r="218" spans="2:7">
      <c r="B218" s="31">
        <f t="shared" si="15"/>
        <v>56</v>
      </c>
      <c r="C218" s="2">
        <f t="shared" si="19"/>
        <v>50890</v>
      </c>
      <c r="D218" s="32">
        <f t="shared" si="16"/>
        <v>50000</v>
      </c>
      <c r="E218" s="30">
        <f t="shared" si="17"/>
        <v>159683</v>
      </c>
      <c r="F218" s="32">
        <f t="shared" si="18"/>
        <v>38533750</v>
      </c>
      <c r="G218" s="30">
        <f>F218-ROUNDDOWN(SUM($E$18:E218)*20.315%,0)</f>
        <v>34667044</v>
      </c>
    </row>
    <row r="219" spans="2:7">
      <c r="B219" s="31">
        <f t="shared" si="15"/>
        <v>56</v>
      </c>
      <c r="C219" s="2">
        <f t="shared" si="19"/>
        <v>50921</v>
      </c>
      <c r="D219" s="32">
        <f t="shared" si="16"/>
        <v>50000</v>
      </c>
      <c r="E219" s="30">
        <f t="shared" si="17"/>
        <v>160557</v>
      </c>
      <c r="F219" s="32">
        <f t="shared" si="18"/>
        <v>38744307</v>
      </c>
      <c r="G219" s="30">
        <f>F219-ROUNDDOWN(SUM($E$18:E219)*20.315%,0)</f>
        <v>34844984</v>
      </c>
    </row>
    <row r="220" spans="2:7">
      <c r="B220" s="31">
        <f t="shared" si="15"/>
        <v>56</v>
      </c>
      <c r="C220" s="2">
        <f t="shared" si="19"/>
        <v>50951</v>
      </c>
      <c r="D220" s="32">
        <f t="shared" si="16"/>
        <v>50000</v>
      </c>
      <c r="E220" s="30">
        <f t="shared" si="17"/>
        <v>161434</v>
      </c>
      <c r="F220" s="32">
        <f t="shared" si="18"/>
        <v>38955741</v>
      </c>
      <c r="G220" s="30">
        <f>F220-ROUNDDOWN(SUM($E$18:E220)*20.315%,0)</f>
        <v>35023623</v>
      </c>
    </row>
    <row r="221" spans="2:7">
      <c r="B221" s="31">
        <f t="shared" si="15"/>
        <v>56</v>
      </c>
      <c r="C221" s="2">
        <f t="shared" si="19"/>
        <v>50982</v>
      </c>
      <c r="D221" s="32">
        <f t="shared" si="16"/>
        <v>50000</v>
      </c>
      <c r="E221" s="30">
        <f t="shared" si="17"/>
        <v>162315</v>
      </c>
      <c r="F221" s="32">
        <f t="shared" si="18"/>
        <v>39168056</v>
      </c>
      <c r="G221" s="30">
        <f>F221-ROUNDDOWN(SUM($E$18:E221)*20.315%,0)</f>
        <v>35202963</v>
      </c>
    </row>
    <row r="222" spans="2:7">
      <c r="B222" s="31">
        <f t="shared" si="15"/>
        <v>56</v>
      </c>
      <c r="C222" s="2">
        <f t="shared" si="19"/>
        <v>51013</v>
      </c>
      <c r="D222" s="32">
        <f t="shared" si="16"/>
        <v>50000</v>
      </c>
      <c r="E222" s="30">
        <f t="shared" si="17"/>
        <v>163200</v>
      </c>
      <c r="F222" s="32">
        <f t="shared" si="18"/>
        <v>39381256</v>
      </c>
      <c r="G222" s="30">
        <f>F222-ROUNDDOWN(SUM($E$18:E222)*20.315%,0)</f>
        <v>35383009</v>
      </c>
    </row>
    <row r="223" spans="2:7">
      <c r="B223" s="31">
        <f t="shared" si="15"/>
        <v>57</v>
      </c>
      <c r="C223" s="2">
        <f t="shared" si="19"/>
        <v>51043</v>
      </c>
      <c r="D223" s="32">
        <f t="shared" si="16"/>
        <v>50000</v>
      </c>
      <c r="E223" s="30">
        <f t="shared" si="17"/>
        <v>164088</v>
      </c>
      <c r="F223" s="32">
        <f t="shared" si="18"/>
        <v>39595344</v>
      </c>
      <c r="G223" s="30">
        <f>F223-ROUNDDOWN(SUM($E$18:E223)*20.315%,0)</f>
        <v>35563763</v>
      </c>
    </row>
    <row r="224" spans="2:7">
      <c r="B224" s="31">
        <f t="shared" si="15"/>
        <v>57</v>
      </c>
      <c r="C224" s="2">
        <f t="shared" si="19"/>
        <v>51074</v>
      </c>
      <c r="D224" s="32">
        <f t="shared" si="16"/>
        <v>50000</v>
      </c>
      <c r="E224" s="30">
        <f t="shared" si="17"/>
        <v>164980</v>
      </c>
      <c r="F224" s="32">
        <f t="shared" si="18"/>
        <v>39810324</v>
      </c>
      <c r="G224" s="30">
        <f>F224-ROUNDDOWN(SUM($E$18:E224)*20.315%,0)</f>
        <v>35745227</v>
      </c>
    </row>
    <row r="225" spans="2:7">
      <c r="B225" s="31">
        <f t="shared" si="15"/>
        <v>57</v>
      </c>
      <c r="C225" s="2">
        <f t="shared" si="19"/>
        <v>51104</v>
      </c>
      <c r="D225" s="32">
        <f t="shared" si="16"/>
        <v>50000</v>
      </c>
      <c r="E225" s="30">
        <f t="shared" si="17"/>
        <v>165876</v>
      </c>
      <c r="F225" s="32">
        <f t="shared" si="18"/>
        <v>40026200</v>
      </c>
      <c r="G225" s="30">
        <f>F225-ROUNDDOWN(SUM($E$18:E225)*20.315%,0)</f>
        <v>35927405</v>
      </c>
    </row>
    <row r="226" spans="2:7">
      <c r="B226" s="31">
        <f t="shared" si="15"/>
        <v>57</v>
      </c>
      <c r="C226" s="2">
        <f t="shared" si="19"/>
        <v>51135</v>
      </c>
      <c r="D226" s="32">
        <f t="shared" si="16"/>
        <v>50000</v>
      </c>
      <c r="E226" s="30">
        <f t="shared" si="17"/>
        <v>166775</v>
      </c>
      <c r="F226" s="32">
        <f t="shared" si="18"/>
        <v>40242975</v>
      </c>
      <c r="G226" s="30">
        <f>F226-ROUNDDOWN(SUM($E$18:E226)*20.315%,0)</f>
        <v>36110300</v>
      </c>
    </row>
    <row r="227" spans="2:7">
      <c r="B227" s="31">
        <f t="shared" si="15"/>
        <v>57</v>
      </c>
      <c r="C227" s="2">
        <f t="shared" si="19"/>
        <v>51166</v>
      </c>
      <c r="D227" s="32">
        <f t="shared" si="16"/>
        <v>50000</v>
      </c>
      <c r="E227" s="30">
        <f t="shared" si="17"/>
        <v>167679</v>
      </c>
      <c r="F227" s="32">
        <f t="shared" si="18"/>
        <v>40460654</v>
      </c>
      <c r="G227" s="30">
        <f>F227-ROUNDDOWN(SUM($E$18:E227)*20.315%,0)</f>
        <v>36293915</v>
      </c>
    </row>
    <row r="228" spans="2:7">
      <c r="B228" s="31">
        <f t="shared" si="15"/>
        <v>57</v>
      </c>
      <c r="C228" s="2">
        <f t="shared" si="19"/>
        <v>51195</v>
      </c>
      <c r="D228" s="32">
        <f t="shared" si="16"/>
        <v>50000</v>
      </c>
      <c r="E228" s="30">
        <f t="shared" si="17"/>
        <v>168586</v>
      </c>
      <c r="F228" s="32">
        <f t="shared" si="18"/>
        <v>40679240</v>
      </c>
      <c r="G228" s="30">
        <f>F228-ROUNDDOWN(SUM($E$18:E228)*20.315%,0)</f>
        <v>36478253</v>
      </c>
    </row>
    <row r="229" spans="2:7">
      <c r="B229" s="31">
        <f t="shared" si="15"/>
        <v>57</v>
      </c>
      <c r="C229" s="2">
        <f t="shared" si="19"/>
        <v>51226</v>
      </c>
      <c r="D229" s="32">
        <f t="shared" si="16"/>
        <v>50000</v>
      </c>
      <c r="E229" s="30">
        <f t="shared" si="17"/>
        <v>169496</v>
      </c>
      <c r="F229" s="32">
        <f t="shared" si="18"/>
        <v>40898736</v>
      </c>
      <c r="G229" s="30">
        <f>F229-ROUNDDOWN(SUM($E$18:E229)*20.315%,0)</f>
        <v>36663316</v>
      </c>
    </row>
    <row r="230" spans="2:7">
      <c r="B230" s="31">
        <f t="shared" si="15"/>
        <v>57</v>
      </c>
      <c r="C230" s="2">
        <f t="shared" si="19"/>
        <v>51256</v>
      </c>
      <c r="D230" s="32">
        <f t="shared" si="16"/>
        <v>50000</v>
      </c>
      <c r="E230" s="30">
        <f t="shared" si="17"/>
        <v>170411</v>
      </c>
      <c r="F230" s="32">
        <f t="shared" si="18"/>
        <v>41119147</v>
      </c>
      <c r="G230" s="30">
        <f>F230-ROUNDDOWN(SUM($E$18:E230)*20.315%,0)</f>
        <v>36849108</v>
      </c>
    </row>
    <row r="231" spans="2:7">
      <c r="B231" s="31">
        <f t="shared" si="15"/>
        <v>57</v>
      </c>
      <c r="C231" s="2">
        <f t="shared" si="19"/>
        <v>51287</v>
      </c>
      <c r="D231" s="32">
        <f t="shared" si="16"/>
        <v>50000</v>
      </c>
      <c r="E231" s="30">
        <f t="shared" si="17"/>
        <v>171329</v>
      </c>
      <c r="F231" s="32">
        <f t="shared" si="18"/>
        <v>41340476</v>
      </c>
      <c r="G231" s="30">
        <f>F231-ROUNDDOWN(SUM($E$18:E231)*20.315%,0)</f>
        <v>37035631</v>
      </c>
    </row>
    <row r="232" spans="2:7">
      <c r="B232" s="31">
        <f t="shared" si="15"/>
        <v>57</v>
      </c>
      <c r="C232" s="2">
        <f t="shared" si="19"/>
        <v>51317</v>
      </c>
      <c r="D232" s="32">
        <f t="shared" si="16"/>
        <v>50000</v>
      </c>
      <c r="E232" s="30">
        <f t="shared" si="17"/>
        <v>172251</v>
      </c>
      <c r="F232" s="32">
        <f t="shared" si="18"/>
        <v>41562727</v>
      </c>
      <c r="G232" s="30">
        <f>F232-ROUNDDOWN(SUM($E$18:E232)*20.315%,0)</f>
        <v>37222890</v>
      </c>
    </row>
    <row r="233" spans="2:7">
      <c r="B233" s="31">
        <f t="shared" si="15"/>
        <v>57</v>
      </c>
      <c r="C233" s="2">
        <f t="shared" si="19"/>
        <v>51348</v>
      </c>
      <c r="D233" s="32">
        <f t="shared" si="16"/>
        <v>50000</v>
      </c>
      <c r="E233" s="30">
        <f t="shared" si="17"/>
        <v>173178</v>
      </c>
      <c r="F233" s="32">
        <f t="shared" si="18"/>
        <v>41785905</v>
      </c>
      <c r="G233" s="30">
        <f>F233-ROUNDDOWN(SUM($E$18:E233)*20.315%,0)</f>
        <v>37410886</v>
      </c>
    </row>
    <row r="234" spans="2:7">
      <c r="B234" s="31">
        <f t="shared" si="15"/>
        <v>57</v>
      </c>
      <c r="C234" s="2">
        <f t="shared" si="19"/>
        <v>51379</v>
      </c>
      <c r="D234" s="32">
        <f t="shared" si="16"/>
        <v>50000</v>
      </c>
      <c r="E234" s="30">
        <f t="shared" si="17"/>
        <v>174107</v>
      </c>
      <c r="F234" s="32">
        <f t="shared" si="18"/>
        <v>42010012</v>
      </c>
      <c r="G234" s="30">
        <f>F234-ROUNDDOWN(SUM($E$18:E234)*20.315%,0)</f>
        <v>37599624</v>
      </c>
    </row>
    <row r="235" spans="2:7">
      <c r="B235" s="31">
        <f t="shared" si="15"/>
        <v>58</v>
      </c>
      <c r="C235" s="2">
        <f t="shared" si="19"/>
        <v>51409</v>
      </c>
      <c r="D235" s="32">
        <f t="shared" si="16"/>
        <v>50000</v>
      </c>
      <c r="E235" s="30">
        <f t="shared" si="17"/>
        <v>175041</v>
      </c>
      <c r="F235" s="32">
        <f t="shared" si="18"/>
        <v>42235053</v>
      </c>
      <c r="G235" s="30">
        <f>F235-ROUNDDOWN(SUM($E$18:E235)*20.315%,0)</f>
        <v>37789105</v>
      </c>
    </row>
    <row r="236" spans="2:7">
      <c r="B236" s="31">
        <f t="shared" si="15"/>
        <v>58</v>
      </c>
      <c r="C236" s="2">
        <f t="shared" si="19"/>
        <v>51440</v>
      </c>
      <c r="D236" s="32">
        <f t="shared" si="16"/>
        <v>50000</v>
      </c>
      <c r="E236" s="30">
        <f t="shared" si="17"/>
        <v>175979</v>
      </c>
      <c r="F236" s="32">
        <f t="shared" si="18"/>
        <v>42461032</v>
      </c>
      <c r="G236" s="30">
        <f>F236-ROUNDDOWN(SUM($E$18:E236)*20.315%,0)</f>
        <v>37979334</v>
      </c>
    </row>
    <row r="237" spans="2:7">
      <c r="B237" s="31">
        <f t="shared" si="15"/>
        <v>58</v>
      </c>
      <c r="C237" s="2">
        <f t="shared" si="19"/>
        <v>51470</v>
      </c>
      <c r="D237" s="32">
        <f t="shared" si="16"/>
        <v>50000</v>
      </c>
      <c r="E237" s="30">
        <f t="shared" si="17"/>
        <v>176920</v>
      </c>
      <c r="F237" s="32">
        <f t="shared" si="18"/>
        <v>42687952</v>
      </c>
      <c r="G237" s="30">
        <f>F237-ROUNDDOWN(SUM($E$18:E237)*20.315%,0)</f>
        <v>38170313</v>
      </c>
    </row>
    <row r="238" spans="2:7">
      <c r="B238" s="31">
        <f t="shared" si="15"/>
        <v>58</v>
      </c>
      <c r="C238" s="2">
        <f t="shared" si="19"/>
        <v>51501</v>
      </c>
      <c r="D238" s="32">
        <f t="shared" si="16"/>
        <v>50000</v>
      </c>
      <c r="E238" s="30">
        <f t="shared" si="17"/>
        <v>177866</v>
      </c>
      <c r="F238" s="32">
        <f t="shared" si="18"/>
        <v>42915818</v>
      </c>
      <c r="G238" s="30">
        <f>F238-ROUNDDOWN(SUM($E$18:E238)*20.315%,0)</f>
        <v>38362045</v>
      </c>
    </row>
    <row r="239" spans="2:7">
      <c r="B239" s="31">
        <f t="shared" si="15"/>
        <v>58</v>
      </c>
      <c r="C239" s="2">
        <f t="shared" si="19"/>
        <v>51532</v>
      </c>
      <c r="D239" s="32">
        <f t="shared" si="16"/>
        <v>50000</v>
      </c>
      <c r="E239" s="30">
        <f t="shared" si="17"/>
        <v>178815</v>
      </c>
      <c r="F239" s="32">
        <f t="shared" si="18"/>
        <v>43144633</v>
      </c>
      <c r="G239" s="30">
        <f>F239-ROUNDDOWN(SUM($E$18:E239)*20.315%,0)</f>
        <v>38554534</v>
      </c>
    </row>
    <row r="240" spans="2:7">
      <c r="B240" s="31">
        <f t="shared" si="15"/>
        <v>58</v>
      </c>
      <c r="C240" s="2">
        <f t="shared" si="19"/>
        <v>51560</v>
      </c>
      <c r="D240" s="32">
        <f t="shared" si="16"/>
        <v>50000</v>
      </c>
      <c r="E240" s="30">
        <f t="shared" si="17"/>
        <v>179769</v>
      </c>
      <c r="F240" s="32">
        <f t="shared" si="18"/>
        <v>43374402</v>
      </c>
      <c r="G240" s="30">
        <f>F240-ROUNDDOWN(SUM($E$18:E240)*20.315%,0)</f>
        <v>38747783</v>
      </c>
    </row>
    <row r="241" spans="2:7">
      <c r="B241" s="31">
        <f t="shared" si="15"/>
        <v>58</v>
      </c>
      <c r="C241" s="2">
        <f t="shared" si="19"/>
        <v>51591</v>
      </c>
      <c r="D241" s="32">
        <f t="shared" si="16"/>
        <v>50000</v>
      </c>
      <c r="E241" s="30">
        <f t="shared" si="17"/>
        <v>180726</v>
      </c>
      <c r="F241" s="32">
        <f t="shared" si="18"/>
        <v>43605128</v>
      </c>
      <c r="G241" s="30">
        <f>F241-ROUNDDOWN(SUM($E$18:E241)*20.315%,0)</f>
        <v>38941794</v>
      </c>
    </row>
    <row r="242" spans="2:7">
      <c r="B242" s="31">
        <f t="shared" si="15"/>
        <v>58</v>
      </c>
      <c r="C242" s="2">
        <f t="shared" si="19"/>
        <v>51621</v>
      </c>
      <c r="D242" s="32">
        <f t="shared" si="16"/>
        <v>50000</v>
      </c>
      <c r="E242" s="30">
        <f t="shared" si="17"/>
        <v>181688</v>
      </c>
      <c r="F242" s="32">
        <f t="shared" si="18"/>
        <v>43836816</v>
      </c>
      <c r="G242" s="30">
        <f>F242-ROUNDDOWN(SUM($E$18:E242)*20.315%,0)</f>
        <v>39136572</v>
      </c>
    </row>
    <row r="243" spans="2:7">
      <c r="B243" s="31">
        <f t="shared" si="15"/>
        <v>58</v>
      </c>
      <c r="C243" s="2">
        <f t="shared" si="19"/>
        <v>51652</v>
      </c>
      <c r="D243" s="32">
        <f t="shared" si="16"/>
        <v>50000</v>
      </c>
      <c r="E243" s="30">
        <f t="shared" si="17"/>
        <v>182653</v>
      </c>
      <c r="F243" s="32">
        <f t="shared" si="18"/>
        <v>44069469</v>
      </c>
      <c r="G243" s="30">
        <f>F243-ROUNDDOWN(SUM($E$18:E243)*20.315%,0)</f>
        <v>39332119</v>
      </c>
    </row>
    <row r="244" spans="2:7">
      <c r="B244" s="31">
        <f t="shared" si="15"/>
        <v>58</v>
      </c>
      <c r="C244" s="2">
        <f t="shared" si="19"/>
        <v>51682</v>
      </c>
      <c r="D244" s="32">
        <f t="shared" si="16"/>
        <v>50000</v>
      </c>
      <c r="E244" s="30">
        <f t="shared" si="17"/>
        <v>183622</v>
      </c>
      <c r="F244" s="32">
        <f t="shared" si="18"/>
        <v>44303091</v>
      </c>
      <c r="G244" s="30">
        <f>F244-ROUNDDOWN(SUM($E$18:E244)*20.315%,0)</f>
        <v>39528439</v>
      </c>
    </row>
    <row r="245" spans="2:7">
      <c r="B245" s="31">
        <f t="shared" si="15"/>
        <v>58</v>
      </c>
      <c r="C245" s="2">
        <f t="shared" si="19"/>
        <v>51713</v>
      </c>
      <c r="D245" s="32">
        <f t="shared" si="16"/>
        <v>50000</v>
      </c>
      <c r="E245" s="30">
        <f t="shared" si="17"/>
        <v>184596</v>
      </c>
      <c r="F245" s="32">
        <f t="shared" si="18"/>
        <v>44537687</v>
      </c>
      <c r="G245" s="30">
        <f>F245-ROUNDDOWN(SUM($E$18:E245)*20.315%,0)</f>
        <v>39725534</v>
      </c>
    </row>
    <row r="246" spans="2:7">
      <c r="B246" s="31">
        <f t="shared" si="15"/>
        <v>58</v>
      </c>
      <c r="C246" s="2">
        <f t="shared" si="19"/>
        <v>51744</v>
      </c>
      <c r="D246" s="32">
        <f t="shared" si="16"/>
        <v>50000</v>
      </c>
      <c r="E246" s="30">
        <f t="shared" si="17"/>
        <v>185573</v>
      </c>
      <c r="F246" s="32">
        <f t="shared" si="18"/>
        <v>44773260</v>
      </c>
      <c r="G246" s="30">
        <f>F246-ROUNDDOWN(SUM($E$18:E246)*20.315%,0)</f>
        <v>39923408</v>
      </c>
    </row>
    <row r="247" spans="2:7">
      <c r="B247" s="31">
        <f t="shared" si="15"/>
        <v>59</v>
      </c>
      <c r="C247" s="2">
        <f t="shared" si="19"/>
        <v>51774</v>
      </c>
      <c r="D247" s="32">
        <f t="shared" si="16"/>
        <v>50000</v>
      </c>
      <c r="E247" s="30">
        <f t="shared" si="17"/>
        <v>186555</v>
      </c>
      <c r="F247" s="32">
        <f t="shared" si="18"/>
        <v>45009815</v>
      </c>
      <c r="G247" s="30">
        <f>F247-ROUNDDOWN(SUM($E$18:E247)*20.315%,0)</f>
        <v>40122064</v>
      </c>
    </row>
    <row r="248" spans="2:7">
      <c r="B248" s="31">
        <f t="shared" si="15"/>
        <v>59</v>
      </c>
      <c r="C248" s="2">
        <f t="shared" si="19"/>
        <v>51805</v>
      </c>
      <c r="D248" s="32">
        <f t="shared" si="16"/>
        <v>50000</v>
      </c>
      <c r="E248" s="30">
        <f t="shared" si="17"/>
        <v>187540</v>
      </c>
      <c r="F248" s="32">
        <f t="shared" si="18"/>
        <v>45247355</v>
      </c>
      <c r="G248" s="30">
        <f>F248-ROUNDDOWN(SUM($E$18:E248)*20.315%,0)</f>
        <v>40321505</v>
      </c>
    </row>
    <row r="249" spans="2:7">
      <c r="B249" s="31">
        <f t="shared" si="15"/>
        <v>59</v>
      </c>
      <c r="C249" s="2">
        <f t="shared" si="19"/>
        <v>51835</v>
      </c>
      <c r="D249" s="32">
        <f t="shared" si="16"/>
        <v>50000</v>
      </c>
      <c r="E249" s="30">
        <f t="shared" si="17"/>
        <v>188530</v>
      </c>
      <c r="F249" s="32">
        <f t="shared" si="18"/>
        <v>45485885</v>
      </c>
      <c r="G249" s="30">
        <f>F249-ROUNDDOWN(SUM($E$18:E249)*20.315%,0)</f>
        <v>40521735</v>
      </c>
    </row>
    <row r="250" spans="2:7">
      <c r="B250" s="31">
        <f t="shared" si="15"/>
        <v>59</v>
      </c>
      <c r="C250" s="2">
        <f t="shared" si="19"/>
        <v>51866</v>
      </c>
      <c r="D250" s="32">
        <f t="shared" si="16"/>
        <v>50000</v>
      </c>
      <c r="E250" s="30">
        <f t="shared" si="17"/>
        <v>189524</v>
      </c>
      <c r="F250" s="32">
        <f t="shared" si="18"/>
        <v>45725409</v>
      </c>
      <c r="G250" s="30">
        <f>F250-ROUNDDOWN(SUM($E$18:E250)*20.315%,0)</f>
        <v>40722758</v>
      </c>
    </row>
    <row r="251" spans="2:7">
      <c r="B251" s="31">
        <f t="shared" si="15"/>
        <v>59</v>
      </c>
      <c r="C251" s="2">
        <f t="shared" si="19"/>
        <v>51897</v>
      </c>
      <c r="D251" s="32">
        <f t="shared" si="16"/>
        <v>50000</v>
      </c>
      <c r="E251" s="30">
        <f t="shared" si="17"/>
        <v>190522</v>
      </c>
      <c r="F251" s="32">
        <f t="shared" si="18"/>
        <v>45965931</v>
      </c>
      <c r="G251" s="30">
        <f>F251-ROUNDDOWN(SUM($E$18:E251)*20.315%,0)</f>
        <v>40924575</v>
      </c>
    </row>
    <row r="252" spans="2:7">
      <c r="B252" s="31">
        <f t="shared" si="15"/>
        <v>59</v>
      </c>
      <c r="C252" s="2">
        <f t="shared" si="19"/>
        <v>51925</v>
      </c>
      <c r="D252" s="32">
        <f t="shared" si="16"/>
        <v>50000</v>
      </c>
      <c r="E252" s="30">
        <f t="shared" si="17"/>
        <v>191524</v>
      </c>
      <c r="F252" s="32">
        <f t="shared" si="18"/>
        <v>46207455</v>
      </c>
      <c r="G252" s="30">
        <f>F252-ROUNDDOWN(SUM($E$18:E252)*20.315%,0)</f>
        <v>41127191</v>
      </c>
    </row>
    <row r="253" spans="2:7">
      <c r="B253" s="31">
        <f t="shared" si="15"/>
        <v>59</v>
      </c>
      <c r="C253" s="2">
        <f t="shared" si="19"/>
        <v>51956</v>
      </c>
      <c r="D253" s="32">
        <f t="shared" si="16"/>
        <v>50000</v>
      </c>
      <c r="E253" s="30">
        <f t="shared" si="17"/>
        <v>192531</v>
      </c>
      <c r="F253" s="32">
        <f t="shared" si="18"/>
        <v>46449986</v>
      </c>
      <c r="G253" s="30">
        <f>F253-ROUNDDOWN(SUM($E$18:E253)*20.315%,0)</f>
        <v>41330609</v>
      </c>
    </row>
    <row r="254" spans="2:7">
      <c r="B254" s="31">
        <f t="shared" si="15"/>
        <v>59</v>
      </c>
      <c r="C254" s="2">
        <f t="shared" si="19"/>
        <v>51986</v>
      </c>
      <c r="D254" s="32">
        <f t="shared" si="16"/>
        <v>50000</v>
      </c>
      <c r="E254" s="30">
        <f t="shared" si="17"/>
        <v>193541</v>
      </c>
      <c r="F254" s="32">
        <f t="shared" si="18"/>
        <v>46693527</v>
      </c>
      <c r="G254" s="30">
        <f>F254-ROUNDDOWN(SUM($E$18:E254)*20.315%,0)</f>
        <v>41534832</v>
      </c>
    </row>
    <row r="255" spans="2:7">
      <c r="B255" s="31">
        <f t="shared" si="15"/>
        <v>59</v>
      </c>
      <c r="C255" s="2">
        <f t="shared" si="19"/>
        <v>52017</v>
      </c>
      <c r="D255" s="32">
        <f t="shared" si="16"/>
        <v>50000</v>
      </c>
      <c r="E255" s="30">
        <f t="shared" si="17"/>
        <v>194556</v>
      </c>
      <c r="F255" s="32">
        <f t="shared" si="18"/>
        <v>46938083</v>
      </c>
      <c r="G255" s="30">
        <f>F255-ROUNDDOWN(SUM($E$18:E255)*20.315%,0)</f>
        <v>41739864</v>
      </c>
    </row>
    <row r="256" spans="2:7">
      <c r="B256" s="31">
        <f t="shared" si="15"/>
        <v>59</v>
      </c>
      <c r="C256" s="2">
        <f t="shared" si="19"/>
        <v>52047</v>
      </c>
      <c r="D256" s="32">
        <f t="shared" si="16"/>
        <v>50000</v>
      </c>
      <c r="E256" s="30">
        <f t="shared" si="17"/>
        <v>195575</v>
      </c>
      <c r="F256" s="32">
        <f t="shared" si="18"/>
        <v>47183658</v>
      </c>
      <c r="G256" s="30">
        <f>F256-ROUNDDOWN(SUM($E$18:E256)*20.315%,0)</f>
        <v>41945708</v>
      </c>
    </row>
    <row r="257" spans="2:7">
      <c r="B257" s="31">
        <f t="shared" si="15"/>
        <v>59</v>
      </c>
      <c r="C257" s="2">
        <f t="shared" si="19"/>
        <v>52078</v>
      </c>
      <c r="D257" s="32">
        <f t="shared" si="16"/>
        <v>50000</v>
      </c>
      <c r="E257" s="30">
        <f t="shared" si="17"/>
        <v>196598</v>
      </c>
      <c r="F257" s="32">
        <f t="shared" si="18"/>
        <v>47430256</v>
      </c>
      <c r="G257" s="30">
        <f>F257-ROUNDDOWN(SUM($E$18:E257)*20.315%,0)</f>
        <v>42152367</v>
      </c>
    </row>
    <row r="258" spans="2:7">
      <c r="B258" s="31">
        <f t="shared" si="15"/>
        <v>59</v>
      </c>
      <c r="C258" s="2">
        <f t="shared" si="19"/>
        <v>52109</v>
      </c>
      <c r="D258" s="32">
        <f t="shared" si="16"/>
        <v>50000</v>
      </c>
      <c r="E258" s="30">
        <f t="shared" si="17"/>
        <v>197626</v>
      </c>
      <c r="F258" s="32">
        <f t="shared" si="18"/>
        <v>47677882</v>
      </c>
      <c r="G258" s="30">
        <f>F258-ROUNDDOWN(SUM($E$18:E258)*20.315%,0)</f>
        <v>42359846</v>
      </c>
    </row>
    <row r="259" spans="2:7">
      <c r="B259" s="31">
        <f t="shared" si="15"/>
        <v>60</v>
      </c>
      <c r="C259" s="2">
        <f t="shared" si="19"/>
        <v>52139</v>
      </c>
      <c r="D259" s="32">
        <f t="shared" si="16"/>
        <v>0</v>
      </c>
      <c r="E259" s="30">
        <f t="shared" si="17"/>
        <v>198657</v>
      </c>
      <c r="F259" s="32">
        <f t="shared" si="18"/>
        <v>47876539</v>
      </c>
      <c r="G259" s="30">
        <f>F259-ROUNDDOWN(SUM($E$18:E259)*20.315%,0)</f>
        <v>42518146</v>
      </c>
    </row>
    <row r="260" spans="2:7">
      <c r="B260" s="31">
        <f t="shared" si="15"/>
        <v>60</v>
      </c>
      <c r="C260" s="2">
        <f t="shared" si="19"/>
        <v>52170</v>
      </c>
      <c r="D260" s="32">
        <f t="shared" si="16"/>
        <v>0</v>
      </c>
      <c r="E260" s="30">
        <f t="shared" si="17"/>
        <v>199485</v>
      </c>
      <c r="F260" s="32">
        <f t="shared" si="18"/>
        <v>48076024</v>
      </c>
      <c r="G260" s="30">
        <f>F260-ROUNDDOWN(SUM($E$18:E260)*20.315%,0)</f>
        <v>42677105</v>
      </c>
    </row>
    <row r="261" spans="2:7">
      <c r="B261" s="31">
        <f t="shared" si="15"/>
        <v>60</v>
      </c>
      <c r="C261" s="2">
        <f t="shared" si="19"/>
        <v>52200</v>
      </c>
      <c r="D261" s="32">
        <f t="shared" si="16"/>
        <v>0</v>
      </c>
      <c r="E261" s="30">
        <f t="shared" si="17"/>
        <v>200316</v>
      </c>
      <c r="F261" s="32">
        <f t="shared" si="18"/>
        <v>48276340</v>
      </c>
      <c r="G261" s="30">
        <f>F261-ROUNDDOWN(SUM($E$18:E261)*20.315%,0)</f>
        <v>42836727</v>
      </c>
    </row>
    <row r="262" spans="2:7">
      <c r="B262" s="31">
        <f t="shared" si="15"/>
        <v>60</v>
      </c>
      <c r="C262" s="2">
        <f t="shared" si="19"/>
        <v>52231</v>
      </c>
      <c r="D262" s="32">
        <f t="shared" si="16"/>
        <v>0</v>
      </c>
      <c r="E262" s="30">
        <f t="shared" si="17"/>
        <v>201151</v>
      </c>
      <c r="F262" s="32">
        <f t="shared" si="18"/>
        <v>48477491</v>
      </c>
      <c r="G262" s="30">
        <f>F262-ROUNDDOWN(SUM($E$18:E262)*20.315%,0)</f>
        <v>42997014</v>
      </c>
    </row>
    <row r="263" spans="2:7">
      <c r="B263" s="31">
        <f t="shared" si="15"/>
        <v>60</v>
      </c>
      <c r="C263" s="2">
        <f t="shared" si="19"/>
        <v>52262</v>
      </c>
      <c r="D263" s="32">
        <f t="shared" si="16"/>
        <v>0</v>
      </c>
      <c r="E263" s="30">
        <f t="shared" si="17"/>
        <v>201989</v>
      </c>
      <c r="F263" s="32">
        <f t="shared" si="18"/>
        <v>48679480</v>
      </c>
      <c r="G263" s="30">
        <f>F263-ROUNDDOWN(SUM($E$18:E263)*20.315%,0)</f>
        <v>43157969</v>
      </c>
    </row>
    <row r="264" spans="2:7">
      <c r="B264" s="31">
        <f t="shared" si="15"/>
        <v>60</v>
      </c>
      <c r="C264" s="2">
        <f t="shared" si="19"/>
        <v>52290</v>
      </c>
      <c r="D264" s="32">
        <f t="shared" si="16"/>
        <v>0</v>
      </c>
      <c r="E264" s="30">
        <f t="shared" si="17"/>
        <v>202831</v>
      </c>
      <c r="F264" s="32">
        <f t="shared" si="18"/>
        <v>48882311</v>
      </c>
      <c r="G264" s="30">
        <f>F264-ROUNDDOWN(SUM($E$18:E264)*20.315%,0)</f>
        <v>43319595</v>
      </c>
    </row>
    <row r="265" spans="2:7">
      <c r="B265" s="31">
        <f t="shared" si="15"/>
        <v>60</v>
      </c>
      <c r="C265" s="2">
        <f t="shared" si="19"/>
        <v>52321</v>
      </c>
      <c r="D265" s="32">
        <f t="shared" si="16"/>
        <v>0</v>
      </c>
      <c r="E265" s="30">
        <f t="shared" si="17"/>
        <v>203676</v>
      </c>
      <c r="F265" s="32">
        <f t="shared" si="18"/>
        <v>49085987</v>
      </c>
      <c r="G265" s="30">
        <f>F265-ROUNDDOWN(SUM($E$18:E265)*20.315%,0)</f>
        <v>43481894</v>
      </c>
    </row>
    <row r="266" spans="2:7">
      <c r="B266" s="31">
        <f t="shared" si="15"/>
        <v>60</v>
      </c>
      <c r="C266" s="2">
        <f t="shared" si="19"/>
        <v>52351</v>
      </c>
      <c r="D266" s="32">
        <f t="shared" si="16"/>
        <v>0</v>
      </c>
      <c r="E266" s="30">
        <f t="shared" si="17"/>
        <v>204524</v>
      </c>
      <c r="F266" s="32">
        <f t="shared" si="18"/>
        <v>49290511</v>
      </c>
      <c r="G266" s="30">
        <f>F266-ROUNDDOWN(SUM($E$18:E266)*20.315%,0)</f>
        <v>43644869</v>
      </c>
    </row>
    <row r="267" spans="2:7">
      <c r="B267" s="31">
        <f t="shared" si="15"/>
        <v>60</v>
      </c>
      <c r="C267" s="2">
        <f t="shared" si="19"/>
        <v>52382</v>
      </c>
      <c r="D267" s="32">
        <f t="shared" si="16"/>
        <v>0</v>
      </c>
      <c r="E267" s="30">
        <f t="shared" si="17"/>
        <v>205377</v>
      </c>
      <c r="F267" s="32">
        <f t="shared" si="18"/>
        <v>49495888</v>
      </c>
      <c r="G267" s="30">
        <f>F267-ROUNDDOWN(SUM($E$18:E267)*20.315%,0)</f>
        <v>43808524</v>
      </c>
    </row>
    <row r="268" spans="2:7">
      <c r="B268" s="31">
        <f t="shared" si="15"/>
        <v>60</v>
      </c>
      <c r="C268" s="2">
        <f t="shared" si="19"/>
        <v>52412</v>
      </c>
      <c r="D268" s="32">
        <f t="shared" si="16"/>
        <v>0</v>
      </c>
      <c r="E268" s="30">
        <f t="shared" si="17"/>
        <v>206232</v>
      </c>
      <c r="F268" s="32">
        <f t="shared" si="18"/>
        <v>49702120</v>
      </c>
      <c r="G268" s="30">
        <f>F268-ROUNDDOWN(SUM($E$18:E268)*20.315%,0)</f>
        <v>43972860</v>
      </c>
    </row>
    <row r="269" spans="2:7">
      <c r="B269" s="31">
        <f t="shared" si="15"/>
        <v>60</v>
      </c>
      <c r="C269" s="2">
        <f t="shared" si="19"/>
        <v>52443</v>
      </c>
      <c r="D269" s="32">
        <f t="shared" si="16"/>
        <v>0</v>
      </c>
      <c r="E269" s="30">
        <f t="shared" si="17"/>
        <v>207092</v>
      </c>
      <c r="F269" s="32">
        <f t="shared" si="18"/>
        <v>49909212</v>
      </c>
      <c r="G269" s="30">
        <f>F269-ROUNDDOWN(SUM($E$18:E269)*20.315%,0)</f>
        <v>44137881</v>
      </c>
    </row>
    <row r="270" spans="2:7">
      <c r="B270" s="31">
        <f t="shared" si="15"/>
        <v>60</v>
      </c>
      <c r="C270" s="2">
        <f t="shared" si="19"/>
        <v>52474</v>
      </c>
      <c r="D270" s="32">
        <f t="shared" si="16"/>
        <v>0</v>
      </c>
      <c r="E270" s="30">
        <f t="shared" si="17"/>
        <v>207955</v>
      </c>
      <c r="F270" s="32">
        <f t="shared" si="18"/>
        <v>50117167</v>
      </c>
      <c r="G270" s="30">
        <f>F270-ROUNDDOWN(SUM($E$18:E270)*20.315%,0)</f>
        <v>44303590</v>
      </c>
    </row>
    <row r="271" spans="2:7">
      <c r="B271" s="31">
        <f t="shared" si="15"/>
        <v>61</v>
      </c>
      <c r="C271" s="2">
        <f t="shared" si="19"/>
        <v>52504</v>
      </c>
      <c r="D271" s="32">
        <f t="shared" si="16"/>
        <v>0</v>
      </c>
      <c r="E271" s="30">
        <f t="shared" si="17"/>
        <v>208821</v>
      </c>
      <c r="F271" s="32">
        <f t="shared" si="18"/>
        <v>50325988</v>
      </c>
      <c r="G271" s="30">
        <f>F271-ROUNDDOWN(SUM($E$18:E271)*20.315%,0)</f>
        <v>44469989</v>
      </c>
    </row>
    <row r="272" spans="2:7">
      <c r="B272" s="31">
        <f t="shared" si="15"/>
        <v>61</v>
      </c>
      <c r="C272" s="2">
        <f t="shared" si="19"/>
        <v>52535</v>
      </c>
      <c r="D272" s="32">
        <f t="shared" si="16"/>
        <v>0</v>
      </c>
      <c r="E272" s="30">
        <f t="shared" si="17"/>
        <v>209691</v>
      </c>
      <c r="F272" s="32">
        <f t="shared" si="18"/>
        <v>50535679</v>
      </c>
      <c r="G272" s="30">
        <f>F272-ROUNDDOWN(SUM($E$18:E272)*20.315%,0)</f>
        <v>44637081</v>
      </c>
    </row>
    <row r="273" spans="2:7">
      <c r="B273" s="31">
        <f t="shared" si="15"/>
        <v>61</v>
      </c>
      <c r="C273" s="2">
        <f t="shared" si="19"/>
        <v>52565</v>
      </c>
      <c r="D273" s="32">
        <f t="shared" si="16"/>
        <v>0</v>
      </c>
      <c r="E273" s="30">
        <f t="shared" si="17"/>
        <v>210565</v>
      </c>
      <c r="F273" s="32">
        <f t="shared" si="18"/>
        <v>50746244</v>
      </c>
      <c r="G273" s="30">
        <f>F273-ROUNDDOWN(SUM($E$18:E273)*20.315%,0)</f>
        <v>44804870</v>
      </c>
    </row>
    <row r="274" spans="2:7">
      <c r="B274" s="31">
        <f t="shared" si="15"/>
        <v>61</v>
      </c>
      <c r="C274" s="2">
        <f t="shared" si="19"/>
        <v>52596</v>
      </c>
      <c r="D274" s="32">
        <f t="shared" si="16"/>
        <v>0</v>
      </c>
      <c r="E274" s="30">
        <f t="shared" si="17"/>
        <v>211442</v>
      </c>
      <c r="F274" s="32">
        <f t="shared" si="18"/>
        <v>50957686</v>
      </c>
      <c r="G274" s="30">
        <f>F274-ROUNDDOWN(SUM($E$18:E274)*20.315%,0)</f>
        <v>44973358</v>
      </c>
    </row>
    <row r="275" spans="2:7">
      <c r="B275" s="31">
        <f t="shared" si="15"/>
        <v>61</v>
      </c>
      <c r="C275" s="2">
        <f t="shared" si="19"/>
        <v>52627</v>
      </c>
      <c r="D275" s="32">
        <f t="shared" si="16"/>
        <v>0</v>
      </c>
      <c r="E275" s="30">
        <f t="shared" si="17"/>
        <v>212323</v>
      </c>
      <c r="F275" s="32">
        <f t="shared" si="18"/>
        <v>51170009</v>
      </c>
      <c r="G275" s="30">
        <f>F275-ROUNDDOWN(SUM($E$18:E275)*20.315%,0)</f>
        <v>45142547</v>
      </c>
    </row>
    <row r="276" spans="2:7">
      <c r="B276" s="31">
        <f t="shared" ref="B276:B339" si="20">ROUNDDOWN((C276-$B$12)/365.25,0)</f>
        <v>61</v>
      </c>
      <c r="C276" s="2">
        <f t="shared" si="19"/>
        <v>52656</v>
      </c>
      <c r="D276" s="32">
        <f t="shared" ref="D276:D339" si="21">IF(B276&lt;60,$D$12,0)</f>
        <v>0</v>
      </c>
      <c r="E276" s="30">
        <f t="shared" ref="E276:E339" si="22">ROUNDDOWN(F275*$E$12/12,0)</f>
        <v>213208</v>
      </c>
      <c r="F276" s="32">
        <f t="shared" ref="F276:F339" si="23">F275+D276+E276</f>
        <v>51383217</v>
      </c>
      <c r="G276" s="30">
        <f>F276-ROUNDDOWN(SUM($E$18:E276)*20.315%,0)</f>
        <v>45312442</v>
      </c>
    </row>
    <row r="277" spans="2:7">
      <c r="B277" s="31">
        <f t="shared" si="20"/>
        <v>61</v>
      </c>
      <c r="C277" s="2">
        <f t="shared" ref="C277:C340" si="24">EOMONTH(C276,1)</f>
        <v>52687</v>
      </c>
      <c r="D277" s="32">
        <f t="shared" si="21"/>
        <v>0</v>
      </c>
      <c r="E277" s="30">
        <f t="shared" si="22"/>
        <v>214096</v>
      </c>
      <c r="F277" s="32">
        <f t="shared" si="23"/>
        <v>51597313</v>
      </c>
      <c r="G277" s="30">
        <f>F277-ROUNDDOWN(SUM($E$18:E277)*20.315%,0)</f>
        <v>45483044</v>
      </c>
    </row>
    <row r="278" spans="2:7">
      <c r="B278" s="31">
        <f t="shared" si="20"/>
        <v>61</v>
      </c>
      <c r="C278" s="2">
        <f t="shared" si="24"/>
        <v>52717</v>
      </c>
      <c r="D278" s="32">
        <f t="shared" si="21"/>
        <v>0</v>
      </c>
      <c r="E278" s="30">
        <f t="shared" si="22"/>
        <v>214988</v>
      </c>
      <c r="F278" s="32">
        <f t="shared" si="23"/>
        <v>51812301</v>
      </c>
      <c r="G278" s="30">
        <f>F278-ROUNDDOWN(SUM($E$18:E278)*20.315%,0)</f>
        <v>45654358</v>
      </c>
    </row>
    <row r="279" spans="2:7">
      <c r="B279" s="31">
        <f t="shared" si="20"/>
        <v>61</v>
      </c>
      <c r="C279" s="2">
        <f t="shared" si="24"/>
        <v>52748</v>
      </c>
      <c r="D279" s="32">
        <f t="shared" si="21"/>
        <v>0</v>
      </c>
      <c r="E279" s="30">
        <f t="shared" si="22"/>
        <v>215884</v>
      </c>
      <c r="F279" s="32">
        <f t="shared" si="23"/>
        <v>52028185</v>
      </c>
      <c r="G279" s="30">
        <f>F279-ROUNDDOWN(SUM($E$18:E279)*20.315%,0)</f>
        <v>45826385</v>
      </c>
    </row>
    <row r="280" spans="2:7">
      <c r="B280" s="31">
        <f t="shared" si="20"/>
        <v>61</v>
      </c>
      <c r="C280" s="2">
        <f t="shared" si="24"/>
        <v>52778</v>
      </c>
      <c r="D280" s="32">
        <f t="shared" si="21"/>
        <v>0</v>
      </c>
      <c r="E280" s="30">
        <f t="shared" si="22"/>
        <v>216784</v>
      </c>
      <c r="F280" s="32">
        <f t="shared" si="23"/>
        <v>52244969</v>
      </c>
      <c r="G280" s="30">
        <f>F280-ROUNDDOWN(SUM($E$18:E280)*20.315%,0)</f>
        <v>45999129</v>
      </c>
    </row>
    <row r="281" spans="2:7">
      <c r="B281" s="31">
        <f t="shared" si="20"/>
        <v>61</v>
      </c>
      <c r="C281" s="2">
        <f t="shared" si="24"/>
        <v>52809</v>
      </c>
      <c r="D281" s="32">
        <f t="shared" si="21"/>
        <v>0</v>
      </c>
      <c r="E281" s="30">
        <f t="shared" si="22"/>
        <v>217687</v>
      </c>
      <c r="F281" s="32">
        <f t="shared" si="23"/>
        <v>52462656</v>
      </c>
      <c r="G281" s="30">
        <f>F281-ROUNDDOWN(SUM($E$18:E281)*20.315%,0)</f>
        <v>46172593</v>
      </c>
    </row>
    <row r="282" spans="2:7">
      <c r="B282" s="31">
        <f t="shared" si="20"/>
        <v>61</v>
      </c>
      <c r="C282" s="2">
        <f t="shared" si="24"/>
        <v>52840</v>
      </c>
      <c r="D282" s="32">
        <f t="shared" si="21"/>
        <v>0</v>
      </c>
      <c r="E282" s="30">
        <f t="shared" si="22"/>
        <v>218594</v>
      </c>
      <c r="F282" s="32">
        <f t="shared" si="23"/>
        <v>52681250</v>
      </c>
      <c r="G282" s="30">
        <f>F282-ROUNDDOWN(SUM($E$18:E282)*20.315%,0)</f>
        <v>46346780</v>
      </c>
    </row>
    <row r="283" spans="2:7">
      <c r="B283" s="31">
        <f t="shared" si="20"/>
        <v>62</v>
      </c>
      <c r="C283" s="2">
        <f t="shared" si="24"/>
        <v>52870</v>
      </c>
      <c r="D283" s="32">
        <f t="shared" si="21"/>
        <v>0</v>
      </c>
      <c r="E283" s="30">
        <f t="shared" si="22"/>
        <v>219505</v>
      </c>
      <c r="F283" s="32">
        <f t="shared" si="23"/>
        <v>52900755</v>
      </c>
      <c r="G283" s="30">
        <f>F283-ROUNDDOWN(SUM($E$18:E283)*20.315%,0)</f>
        <v>46521692</v>
      </c>
    </row>
    <row r="284" spans="2:7">
      <c r="B284" s="31">
        <f t="shared" si="20"/>
        <v>62</v>
      </c>
      <c r="C284" s="2">
        <f t="shared" si="24"/>
        <v>52901</v>
      </c>
      <c r="D284" s="32">
        <f t="shared" si="21"/>
        <v>0</v>
      </c>
      <c r="E284" s="30">
        <f t="shared" si="22"/>
        <v>220419</v>
      </c>
      <c r="F284" s="32">
        <f t="shared" si="23"/>
        <v>53121174</v>
      </c>
      <c r="G284" s="30">
        <f>F284-ROUNDDOWN(SUM($E$18:E284)*20.315%,0)</f>
        <v>46697333</v>
      </c>
    </row>
    <row r="285" spans="2:7">
      <c r="B285" s="31">
        <f t="shared" si="20"/>
        <v>62</v>
      </c>
      <c r="C285" s="2">
        <f t="shared" si="24"/>
        <v>52931</v>
      </c>
      <c r="D285" s="32">
        <f t="shared" si="21"/>
        <v>0</v>
      </c>
      <c r="E285" s="30">
        <f t="shared" si="22"/>
        <v>221338</v>
      </c>
      <c r="F285" s="32">
        <f t="shared" si="23"/>
        <v>53342512</v>
      </c>
      <c r="G285" s="30">
        <f>F285-ROUNDDOWN(SUM($E$18:E285)*20.315%,0)</f>
        <v>46873706</v>
      </c>
    </row>
    <row r="286" spans="2:7">
      <c r="B286" s="31">
        <f t="shared" si="20"/>
        <v>62</v>
      </c>
      <c r="C286" s="2">
        <f t="shared" si="24"/>
        <v>52962</v>
      </c>
      <c r="D286" s="32">
        <f t="shared" si="21"/>
        <v>0</v>
      </c>
      <c r="E286" s="30">
        <f t="shared" si="22"/>
        <v>222260</v>
      </c>
      <c r="F286" s="32">
        <f t="shared" si="23"/>
        <v>53564772</v>
      </c>
      <c r="G286" s="30">
        <f>F286-ROUNDDOWN(SUM($E$18:E286)*20.315%,0)</f>
        <v>47050814</v>
      </c>
    </row>
    <row r="287" spans="2:7">
      <c r="B287" s="31">
        <f t="shared" si="20"/>
        <v>62</v>
      </c>
      <c r="C287" s="2">
        <f t="shared" si="24"/>
        <v>52993</v>
      </c>
      <c r="D287" s="32">
        <f t="shared" si="21"/>
        <v>0</v>
      </c>
      <c r="E287" s="30">
        <f t="shared" si="22"/>
        <v>223186</v>
      </c>
      <c r="F287" s="32">
        <f t="shared" si="23"/>
        <v>53787958</v>
      </c>
      <c r="G287" s="30">
        <f>F287-ROUNDDOWN(SUM($E$18:E287)*20.315%,0)</f>
        <v>47228660</v>
      </c>
    </row>
    <row r="288" spans="2:7">
      <c r="B288" s="31">
        <f t="shared" si="20"/>
        <v>62</v>
      </c>
      <c r="C288" s="2">
        <f t="shared" si="24"/>
        <v>53021</v>
      </c>
      <c r="D288" s="32">
        <f t="shared" si="21"/>
        <v>0</v>
      </c>
      <c r="E288" s="30">
        <f t="shared" si="22"/>
        <v>224116</v>
      </c>
      <c r="F288" s="32">
        <f t="shared" si="23"/>
        <v>54012074</v>
      </c>
      <c r="G288" s="30">
        <f>F288-ROUNDDOWN(SUM($E$18:E288)*20.315%,0)</f>
        <v>47407247</v>
      </c>
    </row>
    <row r="289" spans="2:7">
      <c r="B289" s="31">
        <f t="shared" si="20"/>
        <v>62</v>
      </c>
      <c r="C289" s="2">
        <f t="shared" si="24"/>
        <v>53052</v>
      </c>
      <c r="D289" s="32">
        <f t="shared" si="21"/>
        <v>0</v>
      </c>
      <c r="E289" s="30">
        <f t="shared" si="22"/>
        <v>225050</v>
      </c>
      <c r="F289" s="32">
        <f t="shared" si="23"/>
        <v>54237124</v>
      </c>
      <c r="G289" s="30">
        <f>F289-ROUNDDOWN(SUM($E$18:E289)*20.315%,0)</f>
        <v>47586578</v>
      </c>
    </row>
    <row r="290" spans="2:7">
      <c r="B290" s="31">
        <f t="shared" si="20"/>
        <v>62</v>
      </c>
      <c r="C290" s="2">
        <f t="shared" si="24"/>
        <v>53082</v>
      </c>
      <c r="D290" s="32">
        <f t="shared" si="21"/>
        <v>0</v>
      </c>
      <c r="E290" s="30">
        <f t="shared" si="22"/>
        <v>225988</v>
      </c>
      <c r="F290" s="32">
        <f t="shared" si="23"/>
        <v>54463112</v>
      </c>
      <c r="G290" s="30">
        <f>F290-ROUNDDOWN(SUM($E$18:E290)*20.315%,0)</f>
        <v>47766656</v>
      </c>
    </row>
    <row r="291" spans="2:7">
      <c r="B291" s="31">
        <f t="shared" si="20"/>
        <v>62</v>
      </c>
      <c r="C291" s="2">
        <f t="shared" si="24"/>
        <v>53113</v>
      </c>
      <c r="D291" s="32">
        <f t="shared" si="21"/>
        <v>0</v>
      </c>
      <c r="E291" s="30">
        <f t="shared" si="22"/>
        <v>226929</v>
      </c>
      <c r="F291" s="32">
        <f t="shared" si="23"/>
        <v>54690041</v>
      </c>
      <c r="G291" s="30">
        <f>F291-ROUNDDOWN(SUM($E$18:E291)*20.315%,0)</f>
        <v>47947485</v>
      </c>
    </row>
    <row r="292" spans="2:7">
      <c r="B292" s="31">
        <f t="shared" si="20"/>
        <v>62</v>
      </c>
      <c r="C292" s="2">
        <f t="shared" si="24"/>
        <v>53143</v>
      </c>
      <c r="D292" s="32">
        <f t="shared" si="21"/>
        <v>0</v>
      </c>
      <c r="E292" s="30">
        <f t="shared" si="22"/>
        <v>227875</v>
      </c>
      <c r="F292" s="32">
        <f t="shared" si="23"/>
        <v>54917916</v>
      </c>
      <c r="G292" s="30">
        <f>F292-ROUNDDOWN(SUM($E$18:E292)*20.315%,0)</f>
        <v>48129067</v>
      </c>
    </row>
    <row r="293" spans="2:7">
      <c r="B293" s="31">
        <f t="shared" si="20"/>
        <v>62</v>
      </c>
      <c r="C293" s="2">
        <f t="shared" si="24"/>
        <v>53174</v>
      </c>
      <c r="D293" s="32">
        <f t="shared" si="21"/>
        <v>0</v>
      </c>
      <c r="E293" s="30">
        <f t="shared" si="22"/>
        <v>228824</v>
      </c>
      <c r="F293" s="32">
        <f t="shared" si="23"/>
        <v>55146740</v>
      </c>
      <c r="G293" s="30">
        <f>F293-ROUNDDOWN(SUM($E$18:E293)*20.315%,0)</f>
        <v>48311405</v>
      </c>
    </row>
    <row r="294" spans="2:7">
      <c r="B294" s="31">
        <f t="shared" si="20"/>
        <v>62</v>
      </c>
      <c r="C294" s="2">
        <f t="shared" si="24"/>
        <v>53205</v>
      </c>
      <c r="D294" s="32">
        <f t="shared" si="21"/>
        <v>0</v>
      </c>
      <c r="E294" s="30">
        <f t="shared" si="22"/>
        <v>229778</v>
      </c>
      <c r="F294" s="32">
        <f t="shared" si="23"/>
        <v>55376518</v>
      </c>
      <c r="G294" s="30">
        <f>F294-ROUNDDOWN(SUM($E$18:E294)*20.315%,0)</f>
        <v>48494504</v>
      </c>
    </row>
    <row r="295" spans="2:7">
      <c r="B295" s="31">
        <f t="shared" si="20"/>
        <v>63</v>
      </c>
      <c r="C295" s="2">
        <f t="shared" si="24"/>
        <v>53235</v>
      </c>
      <c r="D295" s="32">
        <f t="shared" si="21"/>
        <v>0</v>
      </c>
      <c r="E295" s="30">
        <f t="shared" si="22"/>
        <v>230735</v>
      </c>
      <c r="F295" s="32">
        <f t="shared" si="23"/>
        <v>55607253</v>
      </c>
      <c r="G295" s="30">
        <f>F295-ROUNDDOWN(SUM($E$18:E295)*20.315%,0)</f>
        <v>48678365</v>
      </c>
    </row>
    <row r="296" spans="2:7">
      <c r="B296" s="31">
        <f t="shared" si="20"/>
        <v>63</v>
      </c>
      <c r="C296" s="2">
        <f t="shared" si="24"/>
        <v>53266</v>
      </c>
      <c r="D296" s="32">
        <f t="shared" si="21"/>
        <v>0</v>
      </c>
      <c r="E296" s="30">
        <f t="shared" si="22"/>
        <v>231696</v>
      </c>
      <c r="F296" s="32">
        <f t="shared" si="23"/>
        <v>55838949</v>
      </c>
      <c r="G296" s="30">
        <f>F296-ROUNDDOWN(SUM($E$18:E296)*20.315%,0)</f>
        <v>48862992</v>
      </c>
    </row>
    <row r="297" spans="2:7">
      <c r="B297" s="31">
        <f t="shared" si="20"/>
        <v>63</v>
      </c>
      <c r="C297" s="2">
        <f t="shared" si="24"/>
        <v>53296</v>
      </c>
      <c r="D297" s="32">
        <f t="shared" si="21"/>
        <v>0</v>
      </c>
      <c r="E297" s="30">
        <f t="shared" si="22"/>
        <v>232662</v>
      </c>
      <c r="F297" s="32">
        <f t="shared" si="23"/>
        <v>56071611</v>
      </c>
      <c r="G297" s="30">
        <f>F297-ROUNDDOWN(SUM($E$18:E297)*20.315%,0)</f>
        <v>49048389</v>
      </c>
    </row>
    <row r="298" spans="2:7">
      <c r="B298" s="31">
        <f t="shared" si="20"/>
        <v>63</v>
      </c>
      <c r="C298" s="2">
        <f t="shared" si="24"/>
        <v>53327</v>
      </c>
      <c r="D298" s="32">
        <f t="shared" si="21"/>
        <v>0</v>
      </c>
      <c r="E298" s="30">
        <f t="shared" si="22"/>
        <v>233631</v>
      </c>
      <c r="F298" s="32">
        <f t="shared" si="23"/>
        <v>56305242</v>
      </c>
      <c r="G298" s="30">
        <f>F298-ROUNDDOWN(SUM($E$18:E298)*20.315%,0)</f>
        <v>49234558</v>
      </c>
    </row>
    <row r="299" spans="2:7">
      <c r="B299" s="31">
        <f t="shared" si="20"/>
        <v>63</v>
      </c>
      <c r="C299" s="2">
        <f t="shared" si="24"/>
        <v>53358</v>
      </c>
      <c r="D299" s="32">
        <f t="shared" si="21"/>
        <v>0</v>
      </c>
      <c r="E299" s="30">
        <f t="shared" si="22"/>
        <v>234605</v>
      </c>
      <c r="F299" s="32">
        <f t="shared" si="23"/>
        <v>56539847</v>
      </c>
      <c r="G299" s="30">
        <f>F299-ROUNDDOWN(SUM($E$18:E299)*20.315%,0)</f>
        <v>49421503</v>
      </c>
    </row>
    <row r="300" spans="2:7">
      <c r="B300" s="31">
        <f t="shared" si="20"/>
        <v>63</v>
      </c>
      <c r="C300" s="2">
        <f t="shared" si="24"/>
        <v>53386</v>
      </c>
      <c r="D300" s="32">
        <f t="shared" si="21"/>
        <v>0</v>
      </c>
      <c r="E300" s="30">
        <f t="shared" si="22"/>
        <v>235582</v>
      </c>
      <c r="F300" s="32">
        <f t="shared" si="23"/>
        <v>56775429</v>
      </c>
      <c r="G300" s="30">
        <f>F300-ROUNDDOWN(SUM($E$18:E300)*20.315%,0)</f>
        <v>49609226</v>
      </c>
    </row>
    <row r="301" spans="2:7">
      <c r="B301" s="31">
        <f t="shared" si="20"/>
        <v>63</v>
      </c>
      <c r="C301" s="2">
        <f t="shared" si="24"/>
        <v>53417</v>
      </c>
      <c r="D301" s="32">
        <f t="shared" si="21"/>
        <v>0</v>
      </c>
      <c r="E301" s="30">
        <f t="shared" si="22"/>
        <v>236564</v>
      </c>
      <c r="F301" s="32">
        <f t="shared" si="23"/>
        <v>57011993</v>
      </c>
      <c r="G301" s="30">
        <f>F301-ROUNDDOWN(SUM($E$18:E301)*20.315%,0)</f>
        <v>49797732</v>
      </c>
    </row>
    <row r="302" spans="2:7">
      <c r="B302" s="31">
        <f t="shared" si="20"/>
        <v>63</v>
      </c>
      <c r="C302" s="2">
        <f t="shared" si="24"/>
        <v>53447</v>
      </c>
      <c r="D302" s="32">
        <f t="shared" si="21"/>
        <v>0</v>
      </c>
      <c r="E302" s="30">
        <f t="shared" si="22"/>
        <v>237549</v>
      </c>
      <c r="F302" s="32">
        <f t="shared" si="23"/>
        <v>57249542</v>
      </c>
      <c r="G302" s="30">
        <f>F302-ROUNDDOWN(SUM($E$18:E302)*20.315%,0)</f>
        <v>49987023</v>
      </c>
    </row>
    <row r="303" spans="2:7">
      <c r="B303" s="31">
        <f t="shared" si="20"/>
        <v>63</v>
      </c>
      <c r="C303" s="2">
        <f t="shared" si="24"/>
        <v>53478</v>
      </c>
      <c r="D303" s="32">
        <f t="shared" si="21"/>
        <v>0</v>
      </c>
      <c r="E303" s="30">
        <f t="shared" si="22"/>
        <v>238539</v>
      </c>
      <c r="F303" s="32">
        <f t="shared" si="23"/>
        <v>57488081</v>
      </c>
      <c r="G303" s="30">
        <f>F303-ROUNDDOWN(SUM($E$18:E303)*20.315%,0)</f>
        <v>50177103</v>
      </c>
    </row>
    <row r="304" spans="2:7">
      <c r="B304" s="31">
        <f t="shared" si="20"/>
        <v>63</v>
      </c>
      <c r="C304" s="2">
        <f t="shared" si="24"/>
        <v>53508</v>
      </c>
      <c r="D304" s="32">
        <f t="shared" si="21"/>
        <v>0</v>
      </c>
      <c r="E304" s="30">
        <f t="shared" si="22"/>
        <v>239533</v>
      </c>
      <c r="F304" s="32">
        <f t="shared" si="23"/>
        <v>57727614</v>
      </c>
      <c r="G304" s="30">
        <f>F304-ROUNDDOWN(SUM($E$18:E304)*20.315%,0)</f>
        <v>50367975</v>
      </c>
    </row>
    <row r="305" spans="2:7">
      <c r="B305" s="31">
        <f t="shared" si="20"/>
        <v>63</v>
      </c>
      <c r="C305" s="2">
        <f t="shared" si="24"/>
        <v>53539</v>
      </c>
      <c r="D305" s="32">
        <f t="shared" si="21"/>
        <v>0</v>
      </c>
      <c r="E305" s="30">
        <f t="shared" si="22"/>
        <v>240531</v>
      </c>
      <c r="F305" s="32">
        <f t="shared" si="23"/>
        <v>57968145</v>
      </c>
      <c r="G305" s="30">
        <f>F305-ROUNDDOWN(SUM($E$18:E305)*20.315%,0)</f>
        <v>50559642</v>
      </c>
    </row>
    <row r="306" spans="2:7">
      <c r="B306" s="31">
        <f t="shared" si="20"/>
        <v>63</v>
      </c>
      <c r="C306" s="2">
        <f t="shared" si="24"/>
        <v>53570</v>
      </c>
      <c r="D306" s="32">
        <f t="shared" si="21"/>
        <v>0</v>
      </c>
      <c r="E306" s="30">
        <f t="shared" si="22"/>
        <v>241533</v>
      </c>
      <c r="F306" s="32">
        <f t="shared" si="23"/>
        <v>58209678</v>
      </c>
      <c r="G306" s="30">
        <f>F306-ROUNDDOWN(SUM($E$18:E306)*20.315%,0)</f>
        <v>50752107</v>
      </c>
    </row>
    <row r="307" spans="2:7">
      <c r="B307" s="31">
        <f t="shared" si="20"/>
        <v>64</v>
      </c>
      <c r="C307" s="2">
        <f t="shared" si="24"/>
        <v>53600</v>
      </c>
      <c r="D307" s="32">
        <f t="shared" si="21"/>
        <v>0</v>
      </c>
      <c r="E307" s="30">
        <f t="shared" si="22"/>
        <v>242540</v>
      </c>
      <c r="F307" s="32">
        <f t="shared" si="23"/>
        <v>58452218</v>
      </c>
      <c r="G307" s="30">
        <f>F307-ROUNDDOWN(SUM($E$18:E307)*20.315%,0)</f>
        <v>50945375</v>
      </c>
    </row>
    <row r="308" spans="2:7">
      <c r="B308" s="31">
        <f t="shared" si="20"/>
        <v>64</v>
      </c>
      <c r="C308" s="2">
        <f t="shared" si="24"/>
        <v>53631</v>
      </c>
      <c r="D308" s="32">
        <f t="shared" si="21"/>
        <v>0</v>
      </c>
      <c r="E308" s="30">
        <f t="shared" si="22"/>
        <v>243550</v>
      </c>
      <c r="F308" s="32">
        <f t="shared" si="23"/>
        <v>58695768</v>
      </c>
      <c r="G308" s="30">
        <f>F308-ROUNDDOWN(SUM($E$18:E308)*20.315%,0)</f>
        <v>51139448</v>
      </c>
    </row>
    <row r="309" spans="2:7">
      <c r="B309" s="31">
        <f t="shared" si="20"/>
        <v>64</v>
      </c>
      <c r="C309" s="2">
        <f t="shared" si="24"/>
        <v>53661</v>
      </c>
      <c r="D309" s="32">
        <f t="shared" si="21"/>
        <v>0</v>
      </c>
      <c r="E309" s="30">
        <f t="shared" si="22"/>
        <v>244565</v>
      </c>
      <c r="F309" s="32">
        <f t="shared" si="23"/>
        <v>58940333</v>
      </c>
      <c r="G309" s="30">
        <f>F309-ROUNDDOWN(SUM($E$18:E309)*20.315%,0)</f>
        <v>51334330</v>
      </c>
    </row>
    <row r="310" spans="2:7">
      <c r="B310" s="31">
        <f t="shared" si="20"/>
        <v>64</v>
      </c>
      <c r="C310" s="2">
        <f t="shared" si="24"/>
        <v>53692</v>
      </c>
      <c r="D310" s="32">
        <f t="shared" si="21"/>
        <v>0</v>
      </c>
      <c r="E310" s="30">
        <f t="shared" si="22"/>
        <v>245584</v>
      </c>
      <c r="F310" s="32">
        <f t="shared" si="23"/>
        <v>59185917</v>
      </c>
      <c r="G310" s="30">
        <f>F310-ROUNDDOWN(SUM($E$18:E310)*20.315%,0)</f>
        <v>51530023</v>
      </c>
    </row>
    <row r="311" spans="2:7">
      <c r="B311" s="31">
        <f t="shared" si="20"/>
        <v>64</v>
      </c>
      <c r="C311" s="2">
        <f t="shared" si="24"/>
        <v>53723</v>
      </c>
      <c r="D311" s="32">
        <f t="shared" si="21"/>
        <v>0</v>
      </c>
      <c r="E311" s="30">
        <f t="shared" si="22"/>
        <v>246607</v>
      </c>
      <c r="F311" s="32">
        <f t="shared" si="23"/>
        <v>59432524</v>
      </c>
      <c r="G311" s="30">
        <f>F311-ROUNDDOWN(SUM($E$18:E311)*20.315%,0)</f>
        <v>51726532</v>
      </c>
    </row>
    <row r="312" spans="2:7">
      <c r="B312" s="31">
        <f t="shared" si="20"/>
        <v>64</v>
      </c>
      <c r="C312" s="2">
        <f t="shared" si="24"/>
        <v>53751</v>
      </c>
      <c r="D312" s="32">
        <f t="shared" si="21"/>
        <v>0</v>
      </c>
      <c r="E312" s="30">
        <f t="shared" si="22"/>
        <v>247635</v>
      </c>
      <c r="F312" s="32">
        <f t="shared" si="23"/>
        <v>59680159</v>
      </c>
      <c r="G312" s="30">
        <f>F312-ROUNDDOWN(SUM($E$18:E312)*20.315%,0)</f>
        <v>51923860</v>
      </c>
    </row>
    <row r="313" spans="2:7">
      <c r="B313" s="31">
        <f t="shared" si="20"/>
        <v>64</v>
      </c>
      <c r="C313" s="2">
        <f t="shared" si="24"/>
        <v>53782</v>
      </c>
      <c r="D313" s="32">
        <f t="shared" si="21"/>
        <v>0</v>
      </c>
      <c r="E313" s="30">
        <f t="shared" si="22"/>
        <v>248667</v>
      </c>
      <c r="F313" s="32">
        <f t="shared" si="23"/>
        <v>59928826</v>
      </c>
      <c r="G313" s="30">
        <f>F313-ROUNDDOWN(SUM($E$18:E313)*20.315%,0)</f>
        <v>52122010</v>
      </c>
    </row>
    <row r="314" spans="2:7">
      <c r="B314" s="31">
        <f t="shared" si="20"/>
        <v>64</v>
      </c>
      <c r="C314" s="2">
        <f t="shared" si="24"/>
        <v>53812</v>
      </c>
      <c r="D314" s="32">
        <f t="shared" si="21"/>
        <v>0</v>
      </c>
      <c r="E314" s="30">
        <f t="shared" si="22"/>
        <v>249703</v>
      </c>
      <c r="F314" s="32">
        <f t="shared" si="23"/>
        <v>60178529</v>
      </c>
      <c r="G314" s="30">
        <f>F314-ROUNDDOWN(SUM($E$18:E314)*20.315%,0)</f>
        <v>52320986</v>
      </c>
    </row>
    <row r="315" spans="2:7">
      <c r="B315" s="31">
        <f t="shared" si="20"/>
        <v>64</v>
      </c>
      <c r="C315" s="2">
        <f t="shared" si="24"/>
        <v>53843</v>
      </c>
      <c r="D315" s="32">
        <f t="shared" si="21"/>
        <v>0</v>
      </c>
      <c r="E315" s="30">
        <f t="shared" si="22"/>
        <v>250743</v>
      </c>
      <c r="F315" s="32">
        <f t="shared" si="23"/>
        <v>60429272</v>
      </c>
      <c r="G315" s="30">
        <f>F315-ROUNDDOWN(SUM($E$18:E315)*20.315%,0)</f>
        <v>52520791</v>
      </c>
    </row>
    <row r="316" spans="2:7">
      <c r="B316" s="31">
        <f t="shared" si="20"/>
        <v>64</v>
      </c>
      <c r="C316" s="2">
        <f t="shared" si="24"/>
        <v>53873</v>
      </c>
      <c r="D316" s="32">
        <f t="shared" si="21"/>
        <v>0</v>
      </c>
      <c r="E316" s="30">
        <f t="shared" si="22"/>
        <v>251788</v>
      </c>
      <c r="F316" s="32">
        <f t="shared" si="23"/>
        <v>60681060</v>
      </c>
      <c r="G316" s="30">
        <f>F316-ROUNDDOWN(SUM($E$18:E316)*20.315%,0)</f>
        <v>52721428</v>
      </c>
    </row>
    <row r="317" spans="2:7">
      <c r="B317" s="31">
        <f t="shared" si="20"/>
        <v>64</v>
      </c>
      <c r="C317" s="2">
        <f t="shared" si="24"/>
        <v>53904</v>
      </c>
      <c r="D317" s="32">
        <f t="shared" si="21"/>
        <v>0</v>
      </c>
      <c r="E317" s="30">
        <f t="shared" si="22"/>
        <v>252837</v>
      </c>
      <c r="F317" s="32">
        <f t="shared" si="23"/>
        <v>60933897</v>
      </c>
      <c r="G317" s="30">
        <f>F317-ROUNDDOWN(SUM($E$18:E317)*20.315%,0)</f>
        <v>52922901</v>
      </c>
    </row>
    <row r="318" spans="2:7">
      <c r="B318" s="31">
        <f t="shared" si="20"/>
        <v>64</v>
      </c>
      <c r="C318" s="2">
        <f t="shared" si="24"/>
        <v>53935</v>
      </c>
      <c r="D318" s="32">
        <f t="shared" si="21"/>
        <v>0</v>
      </c>
      <c r="E318" s="30">
        <f t="shared" si="22"/>
        <v>253891</v>
      </c>
      <c r="F318" s="32">
        <f t="shared" si="23"/>
        <v>61187788</v>
      </c>
      <c r="G318" s="30">
        <f>F318-ROUNDDOWN(SUM($E$18:E318)*20.315%,0)</f>
        <v>53125214</v>
      </c>
    </row>
    <row r="319" spans="2:7">
      <c r="B319" s="31">
        <f t="shared" si="20"/>
        <v>65</v>
      </c>
      <c r="C319" s="2">
        <f t="shared" si="24"/>
        <v>53965</v>
      </c>
      <c r="D319" s="32">
        <f t="shared" si="21"/>
        <v>0</v>
      </c>
      <c r="E319" s="30">
        <f t="shared" si="22"/>
        <v>254949</v>
      </c>
      <c r="F319" s="32">
        <f t="shared" si="23"/>
        <v>61442737</v>
      </c>
      <c r="G319" s="30">
        <f>F319-ROUNDDOWN(SUM($E$18:E319)*20.315%,0)</f>
        <v>53328370</v>
      </c>
    </row>
    <row r="320" spans="2:7">
      <c r="B320" s="31">
        <f t="shared" si="20"/>
        <v>65</v>
      </c>
      <c r="C320" s="2">
        <f t="shared" si="24"/>
        <v>53996</v>
      </c>
      <c r="D320" s="32">
        <f t="shared" si="21"/>
        <v>0</v>
      </c>
      <c r="E320" s="30">
        <f t="shared" si="22"/>
        <v>256011</v>
      </c>
      <c r="F320" s="32">
        <f t="shared" si="23"/>
        <v>61698748</v>
      </c>
      <c r="G320" s="30">
        <f>F320-ROUNDDOWN(SUM($E$18:E320)*20.315%,0)</f>
        <v>53532373</v>
      </c>
    </row>
    <row r="321" spans="2:7">
      <c r="B321" s="31">
        <f t="shared" si="20"/>
        <v>65</v>
      </c>
      <c r="C321" s="2">
        <f t="shared" si="24"/>
        <v>54026</v>
      </c>
      <c r="D321" s="32">
        <f t="shared" si="21"/>
        <v>0</v>
      </c>
      <c r="E321" s="30">
        <f t="shared" si="22"/>
        <v>257078</v>
      </c>
      <c r="F321" s="32">
        <f t="shared" si="23"/>
        <v>61955826</v>
      </c>
      <c r="G321" s="30">
        <f>F321-ROUNDDOWN(SUM($E$18:E321)*20.315%,0)</f>
        <v>53737225</v>
      </c>
    </row>
    <row r="322" spans="2:7">
      <c r="B322" s="31">
        <f t="shared" si="20"/>
        <v>65</v>
      </c>
      <c r="C322" s="2">
        <f t="shared" si="24"/>
        <v>54057</v>
      </c>
      <c r="D322" s="32">
        <f t="shared" si="21"/>
        <v>0</v>
      </c>
      <c r="E322" s="30">
        <f t="shared" si="22"/>
        <v>258149</v>
      </c>
      <c r="F322" s="32">
        <f t="shared" si="23"/>
        <v>62213975</v>
      </c>
      <c r="G322" s="30">
        <f>F322-ROUNDDOWN(SUM($E$18:E322)*20.315%,0)</f>
        <v>53942931</v>
      </c>
    </row>
    <row r="323" spans="2:7">
      <c r="B323" s="31">
        <f t="shared" si="20"/>
        <v>65</v>
      </c>
      <c r="C323" s="2">
        <f t="shared" si="24"/>
        <v>54088</v>
      </c>
      <c r="D323" s="32">
        <f t="shared" si="21"/>
        <v>0</v>
      </c>
      <c r="E323" s="30">
        <f t="shared" si="22"/>
        <v>259224</v>
      </c>
      <c r="F323" s="32">
        <f t="shared" si="23"/>
        <v>62473199</v>
      </c>
      <c r="G323" s="30">
        <f>F323-ROUNDDOWN(SUM($E$18:E323)*20.315%,0)</f>
        <v>54149494</v>
      </c>
    </row>
    <row r="324" spans="2:7">
      <c r="B324" s="31">
        <f t="shared" si="20"/>
        <v>65</v>
      </c>
      <c r="C324" s="2">
        <f t="shared" si="24"/>
        <v>54117</v>
      </c>
      <c r="D324" s="32">
        <f t="shared" si="21"/>
        <v>0</v>
      </c>
      <c r="E324" s="30">
        <f t="shared" si="22"/>
        <v>260304</v>
      </c>
      <c r="F324" s="32">
        <f t="shared" si="23"/>
        <v>62733503</v>
      </c>
      <c r="G324" s="30">
        <f>F324-ROUNDDOWN(SUM($E$18:E324)*20.315%,0)</f>
        <v>54356917</v>
      </c>
    </row>
    <row r="325" spans="2:7">
      <c r="B325" s="31">
        <f t="shared" si="20"/>
        <v>65</v>
      </c>
      <c r="C325" s="2">
        <f t="shared" si="24"/>
        <v>54148</v>
      </c>
      <c r="D325" s="32">
        <f t="shared" si="21"/>
        <v>0</v>
      </c>
      <c r="E325" s="30">
        <f t="shared" si="22"/>
        <v>261389</v>
      </c>
      <c r="F325" s="32">
        <f t="shared" si="23"/>
        <v>62994892</v>
      </c>
      <c r="G325" s="30">
        <f>F325-ROUNDDOWN(SUM($E$18:E325)*20.315%,0)</f>
        <v>54565205</v>
      </c>
    </row>
    <row r="326" spans="2:7">
      <c r="B326" s="31">
        <f t="shared" si="20"/>
        <v>65</v>
      </c>
      <c r="C326" s="2">
        <f t="shared" si="24"/>
        <v>54178</v>
      </c>
      <c r="D326" s="32">
        <f t="shared" si="21"/>
        <v>0</v>
      </c>
      <c r="E326" s="30">
        <f t="shared" si="22"/>
        <v>262478</v>
      </c>
      <c r="F326" s="32">
        <f t="shared" si="23"/>
        <v>63257370</v>
      </c>
      <c r="G326" s="30">
        <f>F326-ROUNDDOWN(SUM($E$18:E326)*20.315%,0)</f>
        <v>54774361</v>
      </c>
    </row>
    <row r="327" spans="2:7">
      <c r="B327" s="31">
        <f t="shared" si="20"/>
        <v>65</v>
      </c>
      <c r="C327" s="2">
        <f t="shared" si="24"/>
        <v>54209</v>
      </c>
      <c r="D327" s="32">
        <f t="shared" si="21"/>
        <v>0</v>
      </c>
      <c r="E327" s="30">
        <f t="shared" si="22"/>
        <v>263572</v>
      </c>
      <c r="F327" s="32">
        <f t="shared" si="23"/>
        <v>63520942</v>
      </c>
      <c r="G327" s="30">
        <f>F327-ROUNDDOWN(SUM($E$18:E327)*20.315%,0)</f>
        <v>54984388</v>
      </c>
    </row>
    <row r="328" spans="2:7">
      <c r="B328" s="31">
        <f t="shared" si="20"/>
        <v>65</v>
      </c>
      <c r="C328" s="2">
        <f t="shared" si="24"/>
        <v>54239</v>
      </c>
      <c r="D328" s="32">
        <f t="shared" si="21"/>
        <v>0</v>
      </c>
      <c r="E328" s="30">
        <f t="shared" si="22"/>
        <v>264670</v>
      </c>
      <c r="F328" s="32">
        <f t="shared" si="23"/>
        <v>63785612</v>
      </c>
      <c r="G328" s="30">
        <f>F328-ROUNDDOWN(SUM($E$18:E328)*20.315%,0)</f>
        <v>55195290</v>
      </c>
    </row>
    <row r="329" spans="2:7">
      <c r="B329" s="31">
        <f t="shared" si="20"/>
        <v>65</v>
      </c>
      <c r="C329" s="2">
        <f t="shared" si="24"/>
        <v>54270</v>
      </c>
      <c r="D329" s="32">
        <f t="shared" si="21"/>
        <v>0</v>
      </c>
      <c r="E329" s="30">
        <f t="shared" si="22"/>
        <v>265773</v>
      </c>
      <c r="F329" s="32">
        <f t="shared" si="23"/>
        <v>64051385</v>
      </c>
      <c r="G329" s="30">
        <f>F329-ROUNDDOWN(SUM($E$18:E329)*20.315%,0)</f>
        <v>55407072</v>
      </c>
    </row>
    <row r="330" spans="2:7">
      <c r="B330" s="31">
        <f t="shared" si="20"/>
        <v>65</v>
      </c>
      <c r="C330" s="2">
        <f t="shared" si="24"/>
        <v>54301</v>
      </c>
      <c r="D330" s="32">
        <f t="shared" si="21"/>
        <v>0</v>
      </c>
      <c r="E330" s="30">
        <f t="shared" si="22"/>
        <v>266880</v>
      </c>
      <c r="F330" s="32">
        <f t="shared" si="23"/>
        <v>64318265</v>
      </c>
      <c r="G330" s="30">
        <f>F330-ROUNDDOWN(SUM($E$18:E330)*20.315%,0)</f>
        <v>55619735</v>
      </c>
    </row>
    <row r="331" spans="2:7">
      <c r="B331" s="31">
        <f t="shared" si="20"/>
        <v>66</v>
      </c>
      <c r="C331" s="2">
        <f t="shared" si="24"/>
        <v>54331</v>
      </c>
      <c r="D331" s="32">
        <f t="shared" si="21"/>
        <v>0</v>
      </c>
      <c r="E331" s="30">
        <f t="shared" si="22"/>
        <v>267992</v>
      </c>
      <c r="F331" s="32">
        <f t="shared" si="23"/>
        <v>64586257</v>
      </c>
      <c r="G331" s="30">
        <f>F331-ROUNDDOWN(SUM($E$18:E331)*20.315%,0)</f>
        <v>55833284</v>
      </c>
    </row>
    <row r="332" spans="2:7">
      <c r="B332" s="31">
        <f t="shared" si="20"/>
        <v>66</v>
      </c>
      <c r="C332" s="2">
        <f t="shared" si="24"/>
        <v>54362</v>
      </c>
      <c r="D332" s="32">
        <f t="shared" si="21"/>
        <v>0</v>
      </c>
      <c r="E332" s="30">
        <f t="shared" si="22"/>
        <v>269109</v>
      </c>
      <c r="F332" s="32">
        <f t="shared" si="23"/>
        <v>64855366</v>
      </c>
      <c r="G332" s="30">
        <f>F332-ROUNDDOWN(SUM($E$18:E332)*20.315%,0)</f>
        <v>56047724</v>
      </c>
    </row>
    <row r="333" spans="2:7">
      <c r="B333" s="31">
        <f t="shared" si="20"/>
        <v>66</v>
      </c>
      <c r="C333" s="2">
        <f t="shared" si="24"/>
        <v>54392</v>
      </c>
      <c r="D333" s="32">
        <f t="shared" si="21"/>
        <v>0</v>
      </c>
      <c r="E333" s="30">
        <f t="shared" si="22"/>
        <v>270230</v>
      </c>
      <c r="F333" s="32">
        <f t="shared" si="23"/>
        <v>65125596</v>
      </c>
      <c r="G333" s="30">
        <f>F333-ROUNDDOWN(SUM($E$18:E333)*20.315%,0)</f>
        <v>56263057</v>
      </c>
    </row>
    <row r="334" spans="2:7">
      <c r="B334" s="31">
        <f t="shared" si="20"/>
        <v>66</v>
      </c>
      <c r="C334" s="2">
        <f t="shared" si="24"/>
        <v>54423</v>
      </c>
      <c r="D334" s="32">
        <f t="shared" si="21"/>
        <v>0</v>
      </c>
      <c r="E334" s="30">
        <f t="shared" si="22"/>
        <v>271356</v>
      </c>
      <c r="F334" s="32">
        <f t="shared" si="23"/>
        <v>65396952</v>
      </c>
      <c r="G334" s="30">
        <f>F334-ROUNDDOWN(SUM($E$18:E334)*20.315%,0)</f>
        <v>56479287</v>
      </c>
    </row>
    <row r="335" spans="2:7">
      <c r="B335" s="31">
        <f t="shared" si="20"/>
        <v>66</v>
      </c>
      <c r="C335" s="2">
        <f t="shared" si="24"/>
        <v>54454</v>
      </c>
      <c r="D335" s="32">
        <f t="shared" si="21"/>
        <v>0</v>
      </c>
      <c r="E335" s="30">
        <f t="shared" si="22"/>
        <v>272487</v>
      </c>
      <c r="F335" s="32">
        <f t="shared" si="23"/>
        <v>65669439</v>
      </c>
      <c r="G335" s="30">
        <f>F335-ROUNDDOWN(SUM($E$18:E335)*20.315%,0)</f>
        <v>56696418</v>
      </c>
    </row>
    <row r="336" spans="2:7">
      <c r="B336" s="31">
        <f t="shared" si="20"/>
        <v>66</v>
      </c>
      <c r="C336" s="2">
        <f t="shared" si="24"/>
        <v>54482</v>
      </c>
      <c r="D336" s="32">
        <f t="shared" si="21"/>
        <v>0</v>
      </c>
      <c r="E336" s="30">
        <f t="shared" si="22"/>
        <v>273622</v>
      </c>
      <c r="F336" s="32">
        <f t="shared" si="23"/>
        <v>65943061</v>
      </c>
      <c r="G336" s="30">
        <f>F336-ROUNDDOWN(SUM($E$18:E336)*20.315%,0)</f>
        <v>56914454</v>
      </c>
    </row>
    <row r="337" spans="2:7">
      <c r="B337" s="31">
        <f t="shared" si="20"/>
        <v>66</v>
      </c>
      <c r="C337" s="2">
        <f t="shared" si="24"/>
        <v>54513</v>
      </c>
      <c r="D337" s="32">
        <f t="shared" si="21"/>
        <v>0</v>
      </c>
      <c r="E337" s="30">
        <f t="shared" si="22"/>
        <v>274762</v>
      </c>
      <c r="F337" s="32">
        <f t="shared" si="23"/>
        <v>66217823</v>
      </c>
      <c r="G337" s="30">
        <f>F337-ROUNDDOWN(SUM($E$18:E337)*20.315%,0)</f>
        <v>57133398</v>
      </c>
    </row>
    <row r="338" spans="2:7">
      <c r="B338" s="31">
        <f t="shared" si="20"/>
        <v>66</v>
      </c>
      <c r="C338" s="2">
        <f t="shared" si="24"/>
        <v>54543</v>
      </c>
      <c r="D338" s="32">
        <f t="shared" si="21"/>
        <v>0</v>
      </c>
      <c r="E338" s="30">
        <f t="shared" si="22"/>
        <v>275907</v>
      </c>
      <c r="F338" s="32">
        <f t="shared" si="23"/>
        <v>66493730</v>
      </c>
      <c r="G338" s="30">
        <f>F338-ROUNDDOWN(SUM($E$18:E338)*20.315%,0)</f>
        <v>57353254</v>
      </c>
    </row>
    <row r="339" spans="2:7">
      <c r="B339" s="31">
        <f t="shared" si="20"/>
        <v>66</v>
      </c>
      <c r="C339" s="2">
        <f t="shared" si="24"/>
        <v>54574</v>
      </c>
      <c r="D339" s="32">
        <f t="shared" si="21"/>
        <v>0</v>
      </c>
      <c r="E339" s="30">
        <f t="shared" si="22"/>
        <v>277057</v>
      </c>
      <c r="F339" s="32">
        <f t="shared" si="23"/>
        <v>66770787</v>
      </c>
      <c r="G339" s="30">
        <f>F339-ROUNDDOWN(SUM($E$18:E339)*20.315%,0)</f>
        <v>57574027</v>
      </c>
    </row>
    <row r="340" spans="2:7">
      <c r="B340" s="31">
        <f t="shared" ref="B340:B403" si="25">ROUNDDOWN((C340-$B$12)/365.25,0)</f>
        <v>66</v>
      </c>
      <c r="C340" s="2">
        <f t="shared" si="24"/>
        <v>54604</v>
      </c>
      <c r="D340" s="32">
        <f t="shared" ref="D340:D403" si="26">IF(B340&lt;60,$D$12,0)</f>
        <v>0</v>
      </c>
      <c r="E340" s="30">
        <f t="shared" ref="E340:E403" si="27">ROUNDDOWN(F339*$E$12/12,0)</f>
        <v>278211</v>
      </c>
      <c r="F340" s="32">
        <f t="shared" ref="F340:F403" si="28">F339+D340+E340</f>
        <v>67048998</v>
      </c>
      <c r="G340" s="30">
        <f>F340-ROUNDDOWN(SUM($E$18:E340)*20.315%,0)</f>
        <v>57795720</v>
      </c>
    </row>
    <row r="341" spans="2:7">
      <c r="B341" s="31">
        <f t="shared" si="25"/>
        <v>66</v>
      </c>
      <c r="C341" s="2">
        <f t="shared" ref="C341:C404" si="29">EOMONTH(C340,1)</f>
        <v>54635</v>
      </c>
      <c r="D341" s="32">
        <f t="shared" si="26"/>
        <v>0</v>
      </c>
      <c r="E341" s="30">
        <f t="shared" si="27"/>
        <v>279370</v>
      </c>
      <c r="F341" s="32">
        <f t="shared" si="28"/>
        <v>67328368</v>
      </c>
      <c r="G341" s="30">
        <f>F341-ROUNDDOWN(SUM($E$18:E341)*20.315%,0)</f>
        <v>58018336</v>
      </c>
    </row>
    <row r="342" spans="2:7">
      <c r="B342" s="31">
        <f t="shared" si="25"/>
        <v>66</v>
      </c>
      <c r="C342" s="2">
        <f t="shared" si="29"/>
        <v>54666</v>
      </c>
      <c r="D342" s="32">
        <f t="shared" si="26"/>
        <v>0</v>
      </c>
      <c r="E342" s="30">
        <f t="shared" si="27"/>
        <v>280534</v>
      </c>
      <c r="F342" s="32">
        <f t="shared" si="28"/>
        <v>67608902</v>
      </c>
      <c r="G342" s="30">
        <f>F342-ROUNDDOWN(SUM($E$18:E342)*20.315%,0)</f>
        <v>58241879</v>
      </c>
    </row>
    <row r="343" spans="2:7">
      <c r="B343" s="31">
        <f t="shared" si="25"/>
        <v>67</v>
      </c>
      <c r="C343" s="2">
        <f t="shared" si="29"/>
        <v>54696</v>
      </c>
      <c r="D343" s="32">
        <f t="shared" si="26"/>
        <v>0</v>
      </c>
      <c r="E343" s="30">
        <f t="shared" si="27"/>
        <v>281703</v>
      </c>
      <c r="F343" s="32">
        <f t="shared" si="28"/>
        <v>67890605</v>
      </c>
      <c r="G343" s="30">
        <f>F343-ROUNDDOWN(SUM($E$18:E343)*20.315%,0)</f>
        <v>58466354</v>
      </c>
    </row>
    <row r="344" spans="2:7">
      <c r="B344" s="31">
        <f t="shared" si="25"/>
        <v>67</v>
      </c>
      <c r="C344" s="2">
        <f t="shared" si="29"/>
        <v>54727</v>
      </c>
      <c r="D344" s="32">
        <f t="shared" si="26"/>
        <v>0</v>
      </c>
      <c r="E344" s="30">
        <f t="shared" si="27"/>
        <v>282877</v>
      </c>
      <c r="F344" s="32">
        <f t="shared" si="28"/>
        <v>68173482</v>
      </c>
      <c r="G344" s="30">
        <f>F344-ROUNDDOWN(SUM($E$18:E344)*20.315%,0)</f>
        <v>58691765</v>
      </c>
    </row>
    <row r="345" spans="2:7">
      <c r="B345" s="31">
        <f t="shared" si="25"/>
        <v>67</v>
      </c>
      <c r="C345" s="2">
        <f t="shared" si="29"/>
        <v>54757</v>
      </c>
      <c r="D345" s="32">
        <f t="shared" si="26"/>
        <v>0</v>
      </c>
      <c r="E345" s="30">
        <f t="shared" si="27"/>
        <v>284056</v>
      </c>
      <c r="F345" s="32">
        <f t="shared" si="28"/>
        <v>68457538</v>
      </c>
      <c r="G345" s="30">
        <f>F345-ROUNDDOWN(SUM($E$18:E345)*20.315%,0)</f>
        <v>58918115</v>
      </c>
    </row>
    <row r="346" spans="2:7">
      <c r="B346" s="31">
        <f t="shared" si="25"/>
        <v>67</v>
      </c>
      <c r="C346" s="2">
        <f t="shared" si="29"/>
        <v>54788</v>
      </c>
      <c r="D346" s="32">
        <f t="shared" si="26"/>
        <v>0</v>
      </c>
      <c r="E346" s="30">
        <f t="shared" si="27"/>
        <v>285239</v>
      </c>
      <c r="F346" s="32">
        <f t="shared" si="28"/>
        <v>68742777</v>
      </c>
      <c r="G346" s="30">
        <f>F346-ROUNDDOWN(SUM($E$18:E346)*20.315%,0)</f>
        <v>59145407</v>
      </c>
    </row>
    <row r="347" spans="2:7">
      <c r="B347" s="31">
        <f t="shared" si="25"/>
        <v>67</v>
      </c>
      <c r="C347" s="2">
        <f t="shared" si="29"/>
        <v>54819</v>
      </c>
      <c r="D347" s="32">
        <f t="shared" si="26"/>
        <v>0</v>
      </c>
      <c r="E347" s="30">
        <f t="shared" si="27"/>
        <v>286428</v>
      </c>
      <c r="F347" s="32">
        <f t="shared" si="28"/>
        <v>69029205</v>
      </c>
      <c r="G347" s="30">
        <f>F347-ROUNDDOWN(SUM($E$18:E347)*20.315%,0)</f>
        <v>59373648</v>
      </c>
    </row>
    <row r="348" spans="2:7">
      <c r="B348" s="31">
        <f t="shared" si="25"/>
        <v>67</v>
      </c>
      <c r="C348" s="2">
        <f t="shared" si="29"/>
        <v>54847</v>
      </c>
      <c r="D348" s="32">
        <f t="shared" si="26"/>
        <v>0</v>
      </c>
      <c r="E348" s="30">
        <f t="shared" si="27"/>
        <v>287621</v>
      </c>
      <c r="F348" s="32">
        <f t="shared" si="28"/>
        <v>69316826</v>
      </c>
      <c r="G348" s="30">
        <f>F348-ROUNDDOWN(SUM($E$18:E348)*20.315%,0)</f>
        <v>59602838</v>
      </c>
    </row>
    <row r="349" spans="2:7">
      <c r="B349" s="31">
        <f t="shared" si="25"/>
        <v>67</v>
      </c>
      <c r="C349" s="2">
        <f t="shared" si="29"/>
        <v>54878</v>
      </c>
      <c r="D349" s="32">
        <f t="shared" si="26"/>
        <v>0</v>
      </c>
      <c r="E349" s="30">
        <f t="shared" si="27"/>
        <v>288820</v>
      </c>
      <c r="F349" s="32">
        <f t="shared" si="28"/>
        <v>69605646</v>
      </c>
      <c r="G349" s="30">
        <f>F349-ROUNDDOWN(SUM($E$18:E349)*20.315%,0)</f>
        <v>59832985</v>
      </c>
    </row>
    <row r="350" spans="2:7">
      <c r="B350" s="31">
        <f t="shared" si="25"/>
        <v>67</v>
      </c>
      <c r="C350" s="2">
        <f t="shared" si="29"/>
        <v>54908</v>
      </c>
      <c r="D350" s="32">
        <f t="shared" si="26"/>
        <v>0</v>
      </c>
      <c r="E350" s="30">
        <f t="shared" si="27"/>
        <v>290023</v>
      </c>
      <c r="F350" s="32">
        <f t="shared" si="28"/>
        <v>69895669</v>
      </c>
      <c r="G350" s="30">
        <f>F350-ROUNDDOWN(SUM($E$18:E350)*20.315%,0)</f>
        <v>60064089</v>
      </c>
    </row>
    <row r="351" spans="2:7">
      <c r="B351" s="31">
        <f t="shared" si="25"/>
        <v>67</v>
      </c>
      <c r="C351" s="2">
        <f t="shared" si="29"/>
        <v>54939</v>
      </c>
      <c r="D351" s="32">
        <f t="shared" si="26"/>
        <v>0</v>
      </c>
      <c r="E351" s="30">
        <f t="shared" si="27"/>
        <v>291231</v>
      </c>
      <c r="F351" s="32">
        <f t="shared" si="28"/>
        <v>70186900</v>
      </c>
      <c r="G351" s="30">
        <f>F351-ROUNDDOWN(SUM($E$18:E351)*20.315%,0)</f>
        <v>60296157</v>
      </c>
    </row>
    <row r="352" spans="2:7">
      <c r="B352" s="31">
        <f t="shared" si="25"/>
        <v>67</v>
      </c>
      <c r="C352" s="2">
        <f t="shared" si="29"/>
        <v>54969</v>
      </c>
      <c r="D352" s="32">
        <f t="shared" si="26"/>
        <v>0</v>
      </c>
      <c r="E352" s="30">
        <f t="shared" si="27"/>
        <v>292445</v>
      </c>
      <c r="F352" s="32">
        <f t="shared" si="28"/>
        <v>70479345</v>
      </c>
      <c r="G352" s="30">
        <f>F352-ROUNDDOWN(SUM($E$18:E352)*20.315%,0)</f>
        <v>60529192</v>
      </c>
    </row>
    <row r="353" spans="2:7">
      <c r="B353" s="31">
        <f t="shared" si="25"/>
        <v>67</v>
      </c>
      <c r="C353" s="2">
        <f t="shared" si="29"/>
        <v>55000</v>
      </c>
      <c r="D353" s="32">
        <f t="shared" si="26"/>
        <v>0</v>
      </c>
      <c r="E353" s="30">
        <f t="shared" si="27"/>
        <v>293663</v>
      </c>
      <c r="F353" s="32">
        <f t="shared" si="28"/>
        <v>70773008</v>
      </c>
      <c r="G353" s="30">
        <f>F353-ROUNDDOWN(SUM($E$18:E353)*20.315%,0)</f>
        <v>60763197</v>
      </c>
    </row>
    <row r="354" spans="2:7">
      <c r="B354" s="31">
        <f t="shared" si="25"/>
        <v>67</v>
      </c>
      <c r="C354" s="2">
        <f t="shared" si="29"/>
        <v>55031</v>
      </c>
      <c r="D354" s="32">
        <f t="shared" si="26"/>
        <v>0</v>
      </c>
      <c r="E354" s="30">
        <f t="shared" si="27"/>
        <v>294887</v>
      </c>
      <c r="F354" s="32">
        <f t="shared" si="28"/>
        <v>71067895</v>
      </c>
      <c r="G354" s="30">
        <f>F354-ROUNDDOWN(SUM($E$18:E354)*20.315%,0)</f>
        <v>60998178</v>
      </c>
    </row>
    <row r="355" spans="2:7">
      <c r="B355" s="31">
        <f t="shared" si="25"/>
        <v>68</v>
      </c>
      <c r="C355" s="2">
        <f t="shared" si="29"/>
        <v>55061</v>
      </c>
      <c r="D355" s="32">
        <f t="shared" si="26"/>
        <v>0</v>
      </c>
      <c r="E355" s="30">
        <f t="shared" si="27"/>
        <v>296116</v>
      </c>
      <c r="F355" s="32">
        <f t="shared" si="28"/>
        <v>71364011</v>
      </c>
      <c r="G355" s="30">
        <f>F355-ROUNDDOWN(SUM($E$18:E355)*20.315%,0)</f>
        <v>61234138</v>
      </c>
    </row>
    <row r="356" spans="2:7">
      <c r="B356" s="31">
        <f t="shared" si="25"/>
        <v>68</v>
      </c>
      <c r="C356" s="2">
        <f t="shared" si="29"/>
        <v>55092</v>
      </c>
      <c r="D356" s="32">
        <f t="shared" si="26"/>
        <v>0</v>
      </c>
      <c r="E356" s="30">
        <f t="shared" si="27"/>
        <v>297350</v>
      </c>
      <c r="F356" s="32">
        <f t="shared" si="28"/>
        <v>71661361</v>
      </c>
      <c r="G356" s="30">
        <f>F356-ROUNDDOWN(SUM($E$18:E356)*20.315%,0)</f>
        <v>61471081</v>
      </c>
    </row>
    <row r="357" spans="2:7">
      <c r="B357" s="31">
        <f t="shared" si="25"/>
        <v>68</v>
      </c>
      <c r="C357" s="2">
        <f t="shared" si="29"/>
        <v>55122</v>
      </c>
      <c r="D357" s="32">
        <f t="shared" si="26"/>
        <v>0</v>
      </c>
      <c r="E357" s="30">
        <f t="shared" si="27"/>
        <v>298589</v>
      </c>
      <c r="F357" s="32">
        <f t="shared" si="28"/>
        <v>71959950</v>
      </c>
      <c r="G357" s="30">
        <f>F357-ROUNDDOWN(SUM($E$18:E357)*20.315%,0)</f>
        <v>61709012</v>
      </c>
    </row>
    <row r="358" spans="2:7">
      <c r="B358" s="31">
        <f t="shared" si="25"/>
        <v>68</v>
      </c>
      <c r="C358" s="2">
        <f t="shared" si="29"/>
        <v>55153</v>
      </c>
      <c r="D358" s="32">
        <f t="shared" si="26"/>
        <v>0</v>
      </c>
      <c r="E358" s="30">
        <f t="shared" si="27"/>
        <v>299833</v>
      </c>
      <c r="F358" s="32">
        <f t="shared" si="28"/>
        <v>72259783</v>
      </c>
      <c r="G358" s="30">
        <f>F358-ROUNDDOWN(SUM($E$18:E358)*20.315%,0)</f>
        <v>61947934</v>
      </c>
    </row>
    <row r="359" spans="2:7">
      <c r="B359" s="31">
        <f t="shared" si="25"/>
        <v>68</v>
      </c>
      <c r="C359" s="2">
        <f t="shared" si="29"/>
        <v>55184</v>
      </c>
      <c r="D359" s="32">
        <f t="shared" si="26"/>
        <v>0</v>
      </c>
      <c r="E359" s="30">
        <f t="shared" si="27"/>
        <v>301082</v>
      </c>
      <c r="F359" s="32">
        <f t="shared" si="28"/>
        <v>72560865</v>
      </c>
      <c r="G359" s="30">
        <f>F359-ROUNDDOWN(SUM($E$18:E359)*20.315%,0)</f>
        <v>62187851</v>
      </c>
    </row>
    <row r="360" spans="2:7">
      <c r="B360" s="31">
        <f t="shared" si="25"/>
        <v>68</v>
      </c>
      <c r="C360" s="2">
        <f t="shared" si="29"/>
        <v>55212</v>
      </c>
      <c r="D360" s="32">
        <f t="shared" si="26"/>
        <v>0</v>
      </c>
      <c r="E360" s="30">
        <f t="shared" si="27"/>
        <v>302336</v>
      </c>
      <c r="F360" s="32">
        <f t="shared" si="28"/>
        <v>72863201</v>
      </c>
      <c r="G360" s="30">
        <f>F360-ROUNDDOWN(SUM($E$18:E360)*20.315%,0)</f>
        <v>62428767</v>
      </c>
    </row>
    <row r="361" spans="2:7">
      <c r="B361" s="31">
        <f t="shared" si="25"/>
        <v>68</v>
      </c>
      <c r="C361" s="2">
        <f t="shared" si="29"/>
        <v>55243</v>
      </c>
      <c r="D361" s="32">
        <f t="shared" si="26"/>
        <v>0</v>
      </c>
      <c r="E361" s="30">
        <f t="shared" si="27"/>
        <v>303596</v>
      </c>
      <c r="F361" s="32">
        <f t="shared" si="28"/>
        <v>73166797</v>
      </c>
      <c r="G361" s="30">
        <f>F361-ROUNDDOWN(SUM($E$18:E361)*20.315%,0)</f>
        <v>62670688</v>
      </c>
    </row>
    <row r="362" spans="2:7">
      <c r="B362" s="31">
        <f t="shared" si="25"/>
        <v>68</v>
      </c>
      <c r="C362" s="2">
        <f t="shared" si="29"/>
        <v>55273</v>
      </c>
      <c r="D362" s="32">
        <f t="shared" si="26"/>
        <v>0</v>
      </c>
      <c r="E362" s="30">
        <f t="shared" si="27"/>
        <v>304861</v>
      </c>
      <c r="F362" s="32">
        <f t="shared" si="28"/>
        <v>73471658</v>
      </c>
      <c r="G362" s="30">
        <f>F362-ROUNDDOWN(SUM($E$18:E362)*20.315%,0)</f>
        <v>62913616</v>
      </c>
    </row>
    <row r="363" spans="2:7">
      <c r="B363" s="31">
        <f t="shared" si="25"/>
        <v>68</v>
      </c>
      <c r="C363" s="2">
        <f t="shared" si="29"/>
        <v>55304</v>
      </c>
      <c r="D363" s="32">
        <f t="shared" si="26"/>
        <v>0</v>
      </c>
      <c r="E363" s="30">
        <f t="shared" si="27"/>
        <v>306131</v>
      </c>
      <c r="F363" s="32">
        <f t="shared" si="28"/>
        <v>73777789</v>
      </c>
      <c r="G363" s="30">
        <f>F363-ROUNDDOWN(SUM($E$18:E363)*20.315%,0)</f>
        <v>63157557</v>
      </c>
    </row>
    <row r="364" spans="2:7">
      <c r="B364" s="31">
        <f t="shared" si="25"/>
        <v>68</v>
      </c>
      <c r="C364" s="2">
        <f t="shared" si="29"/>
        <v>55334</v>
      </c>
      <c r="D364" s="32">
        <f t="shared" si="26"/>
        <v>0</v>
      </c>
      <c r="E364" s="30">
        <f t="shared" si="27"/>
        <v>307407</v>
      </c>
      <c r="F364" s="32">
        <f t="shared" si="28"/>
        <v>74085196</v>
      </c>
      <c r="G364" s="30">
        <f>F364-ROUNDDOWN(SUM($E$18:E364)*20.315%,0)</f>
        <v>63402514</v>
      </c>
    </row>
    <row r="365" spans="2:7">
      <c r="B365" s="31">
        <f t="shared" si="25"/>
        <v>68</v>
      </c>
      <c r="C365" s="2">
        <f t="shared" si="29"/>
        <v>55365</v>
      </c>
      <c r="D365" s="32">
        <f t="shared" si="26"/>
        <v>0</v>
      </c>
      <c r="E365" s="30">
        <f t="shared" si="27"/>
        <v>308688</v>
      </c>
      <c r="F365" s="32">
        <f t="shared" si="28"/>
        <v>74393884</v>
      </c>
      <c r="G365" s="30">
        <f>F365-ROUNDDOWN(SUM($E$18:E365)*20.315%,0)</f>
        <v>63648492</v>
      </c>
    </row>
    <row r="366" spans="2:7">
      <c r="B366" s="31">
        <f t="shared" si="25"/>
        <v>68</v>
      </c>
      <c r="C366" s="2">
        <f t="shared" si="29"/>
        <v>55396</v>
      </c>
      <c r="D366" s="32">
        <f t="shared" si="26"/>
        <v>0</v>
      </c>
      <c r="E366" s="30">
        <f t="shared" si="27"/>
        <v>309974</v>
      </c>
      <c r="F366" s="32">
        <f t="shared" si="28"/>
        <v>74703858</v>
      </c>
      <c r="G366" s="30">
        <f>F366-ROUNDDOWN(SUM($E$18:E366)*20.315%,0)</f>
        <v>63895495</v>
      </c>
    </row>
    <row r="367" spans="2:7">
      <c r="B367" s="31">
        <f t="shared" si="25"/>
        <v>69</v>
      </c>
      <c r="C367" s="2">
        <f t="shared" si="29"/>
        <v>55426</v>
      </c>
      <c r="D367" s="32">
        <f t="shared" si="26"/>
        <v>0</v>
      </c>
      <c r="E367" s="30">
        <f t="shared" si="27"/>
        <v>311266</v>
      </c>
      <c r="F367" s="32">
        <f t="shared" si="28"/>
        <v>75015124</v>
      </c>
      <c r="G367" s="30">
        <f>F367-ROUNDDOWN(SUM($E$18:E367)*20.315%,0)</f>
        <v>64143527</v>
      </c>
    </row>
    <row r="368" spans="2:7">
      <c r="B368" s="31">
        <f t="shared" si="25"/>
        <v>69</v>
      </c>
      <c r="C368" s="2">
        <f t="shared" si="29"/>
        <v>55457</v>
      </c>
      <c r="D368" s="32">
        <f t="shared" si="26"/>
        <v>0</v>
      </c>
      <c r="E368" s="30">
        <f t="shared" si="27"/>
        <v>312563</v>
      </c>
      <c r="F368" s="32">
        <f t="shared" si="28"/>
        <v>75327687</v>
      </c>
      <c r="G368" s="30">
        <f>F368-ROUNDDOWN(SUM($E$18:E368)*20.315%,0)</f>
        <v>64392593</v>
      </c>
    </row>
    <row r="369" spans="2:7">
      <c r="B369" s="31">
        <f t="shared" si="25"/>
        <v>69</v>
      </c>
      <c r="C369" s="2">
        <f t="shared" si="29"/>
        <v>55487</v>
      </c>
      <c r="D369" s="32">
        <f t="shared" si="26"/>
        <v>0</v>
      </c>
      <c r="E369" s="30">
        <f t="shared" si="27"/>
        <v>313865</v>
      </c>
      <c r="F369" s="32">
        <f t="shared" si="28"/>
        <v>75641552</v>
      </c>
      <c r="G369" s="30">
        <f>F369-ROUNDDOWN(SUM($E$18:E369)*20.315%,0)</f>
        <v>64642696</v>
      </c>
    </row>
    <row r="370" spans="2:7">
      <c r="B370" s="31">
        <f t="shared" si="25"/>
        <v>69</v>
      </c>
      <c r="C370" s="2">
        <f t="shared" si="29"/>
        <v>55518</v>
      </c>
      <c r="D370" s="32">
        <f t="shared" si="26"/>
        <v>0</v>
      </c>
      <c r="E370" s="30">
        <f t="shared" si="27"/>
        <v>315173</v>
      </c>
      <c r="F370" s="32">
        <f t="shared" si="28"/>
        <v>75956725</v>
      </c>
      <c r="G370" s="30">
        <f>F370-ROUNDDOWN(SUM($E$18:E370)*20.315%,0)</f>
        <v>64893842</v>
      </c>
    </row>
    <row r="371" spans="2:7">
      <c r="B371" s="31">
        <f t="shared" si="25"/>
        <v>69</v>
      </c>
      <c r="C371" s="2">
        <f t="shared" si="29"/>
        <v>55549</v>
      </c>
      <c r="D371" s="32">
        <f t="shared" si="26"/>
        <v>0</v>
      </c>
      <c r="E371" s="30">
        <f t="shared" si="27"/>
        <v>316486</v>
      </c>
      <c r="F371" s="32">
        <f t="shared" si="28"/>
        <v>76273211</v>
      </c>
      <c r="G371" s="30">
        <f>F371-ROUNDDOWN(SUM($E$18:E371)*20.315%,0)</f>
        <v>65146034</v>
      </c>
    </row>
    <row r="372" spans="2:7">
      <c r="B372" s="31">
        <f t="shared" si="25"/>
        <v>69</v>
      </c>
      <c r="C372" s="2">
        <f t="shared" si="29"/>
        <v>55578</v>
      </c>
      <c r="D372" s="32">
        <f t="shared" si="26"/>
        <v>0</v>
      </c>
      <c r="E372" s="30">
        <f t="shared" si="27"/>
        <v>317805</v>
      </c>
      <c r="F372" s="32">
        <f t="shared" si="28"/>
        <v>76591016</v>
      </c>
      <c r="G372" s="30">
        <f>F372-ROUNDDOWN(SUM($E$18:E372)*20.315%,0)</f>
        <v>65399277</v>
      </c>
    </row>
    <row r="373" spans="2:7">
      <c r="B373" s="31">
        <f t="shared" si="25"/>
        <v>69</v>
      </c>
      <c r="C373" s="2">
        <f t="shared" si="29"/>
        <v>55609</v>
      </c>
      <c r="D373" s="32">
        <f t="shared" si="26"/>
        <v>0</v>
      </c>
      <c r="E373" s="30">
        <f t="shared" si="27"/>
        <v>319129</v>
      </c>
      <c r="F373" s="32">
        <f t="shared" si="28"/>
        <v>76910145</v>
      </c>
      <c r="G373" s="30">
        <f>F373-ROUNDDOWN(SUM($E$18:E373)*20.315%,0)</f>
        <v>65653575</v>
      </c>
    </row>
    <row r="374" spans="2:7">
      <c r="B374" s="31">
        <f t="shared" si="25"/>
        <v>69</v>
      </c>
      <c r="C374" s="2">
        <f t="shared" si="29"/>
        <v>55639</v>
      </c>
      <c r="D374" s="32">
        <f t="shared" si="26"/>
        <v>0</v>
      </c>
      <c r="E374" s="30">
        <f t="shared" si="27"/>
        <v>320458</v>
      </c>
      <c r="F374" s="32">
        <f t="shared" si="28"/>
        <v>77230603</v>
      </c>
      <c r="G374" s="30">
        <f>F374-ROUNDDOWN(SUM($E$18:E374)*20.315%,0)</f>
        <v>65908932</v>
      </c>
    </row>
    <row r="375" spans="2:7">
      <c r="B375" s="31">
        <f t="shared" si="25"/>
        <v>69</v>
      </c>
      <c r="C375" s="2">
        <f t="shared" si="29"/>
        <v>55670</v>
      </c>
      <c r="D375" s="32">
        <f t="shared" si="26"/>
        <v>0</v>
      </c>
      <c r="E375" s="30">
        <f t="shared" si="27"/>
        <v>321794</v>
      </c>
      <c r="F375" s="32">
        <f t="shared" si="28"/>
        <v>77552397</v>
      </c>
      <c r="G375" s="30">
        <f>F375-ROUNDDOWN(SUM($E$18:E375)*20.315%,0)</f>
        <v>66165353</v>
      </c>
    </row>
    <row r="376" spans="2:7">
      <c r="B376" s="31">
        <f t="shared" si="25"/>
        <v>69</v>
      </c>
      <c r="C376" s="2">
        <f t="shared" si="29"/>
        <v>55700</v>
      </c>
      <c r="D376" s="32">
        <f t="shared" si="26"/>
        <v>0</v>
      </c>
      <c r="E376" s="30">
        <f t="shared" si="27"/>
        <v>323134</v>
      </c>
      <c r="F376" s="32">
        <f t="shared" si="28"/>
        <v>77875531</v>
      </c>
      <c r="G376" s="30">
        <f>F376-ROUNDDOWN(SUM($E$18:E376)*20.315%,0)</f>
        <v>66422842</v>
      </c>
    </row>
    <row r="377" spans="2:7">
      <c r="B377" s="31">
        <f t="shared" si="25"/>
        <v>69</v>
      </c>
      <c r="C377" s="2">
        <f t="shared" si="29"/>
        <v>55731</v>
      </c>
      <c r="D377" s="32">
        <f t="shared" si="26"/>
        <v>0</v>
      </c>
      <c r="E377" s="30">
        <f t="shared" si="27"/>
        <v>324481</v>
      </c>
      <c r="F377" s="32">
        <f t="shared" si="28"/>
        <v>78200012</v>
      </c>
      <c r="G377" s="30">
        <f>F377-ROUNDDOWN(SUM($E$18:E377)*20.315%,0)</f>
        <v>66681405</v>
      </c>
    </row>
    <row r="378" spans="2:7">
      <c r="B378" s="31">
        <f t="shared" si="25"/>
        <v>69</v>
      </c>
      <c r="C378" s="2">
        <f t="shared" si="29"/>
        <v>55762</v>
      </c>
      <c r="D378" s="32">
        <f t="shared" si="26"/>
        <v>0</v>
      </c>
      <c r="E378" s="30">
        <f t="shared" si="27"/>
        <v>325833</v>
      </c>
      <c r="F378" s="32">
        <f t="shared" si="28"/>
        <v>78525845</v>
      </c>
      <c r="G378" s="30">
        <f>F378-ROUNDDOWN(SUM($E$18:E378)*20.315%,0)</f>
        <v>66941045</v>
      </c>
    </row>
    <row r="379" spans="2:7">
      <c r="B379" s="31">
        <f t="shared" si="25"/>
        <v>70</v>
      </c>
      <c r="C379" s="2">
        <f t="shared" si="29"/>
        <v>55792</v>
      </c>
      <c r="D379" s="32">
        <f t="shared" si="26"/>
        <v>0</v>
      </c>
      <c r="E379" s="30">
        <f t="shared" si="27"/>
        <v>327191</v>
      </c>
      <c r="F379" s="32">
        <f t="shared" si="28"/>
        <v>78853036</v>
      </c>
      <c r="G379" s="30">
        <f>F379-ROUNDDOWN(SUM($E$18:E379)*20.315%,0)</f>
        <v>67201767</v>
      </c>
    </row>
    <row r="380" spans="2:7">
      <c r="B380" s="31">
        <f t="shared" si="25"/>
        <v>70</v>
      </c>
      <c r="C380" s="2">
        <f t="shared" si="29"/>
        <v>55823</v>
      </c>
      <c r="D380" s="32">
        <f t="shared" si="26"/>
        <v>0</v>
      </c>
      <c r="E380" s="30">
        <f t="shared" si="27"/>
        <v>328554</v>
      </c>
      <c r="F380" s="32">
        <f t="shared" si="28"/>
        <v>79181590</v>
      </c>
      <c r="G380" s="30">
        <f>F380-ROUNDDOWN(SUM($E$18:E380)*20.315%,0)</f>
        <v>67463575</v>
      </c>
    </row>
    <row r="381" spans="2:7">
      <c r="B381" s="31">
        <f t="shared" si="25"/>
        <v>70</v>
      </c>
      <c r="C381" s="2">
        <f t="shared" si="29"/>
        <v>55853</v>
      </c>
      <c r="D381" s="32">
        <f t="shared" si="26"/>
        <v>0</v>
      </c>
      <c r="E381" s="30">
        <f t="shared" si="27"/>
        <v>329923</v>
      </c>
      <c r="F381" s="32">
        <f t="shared" si="28"/>
        <v>79511513</v>
      </c>
      <c r="G381" s="30">
        <f>F381-ROUNDDOWN(SUM($E$18:E381)*20.315%,0)</f>
        <v>67726475</v>
      </c>
    </row>
    <row r="382" spans="2:7">
      <c r="B382" s="31">
        <f t="shared" si="25"/>
        <v>70</v>
      </c>
      <c r="C382" s="2">
        <f t="shared" si="29"/>
        <v>55884</v>
      </c>
      <c r="D382" s="32">
        <f t="shared" si="26"/>
        <v>0</v>
      </c>
      <c r="E382" s="30">
        <f t="shared" si="27"/>
        <v>331297</v>
      </c>
      <c r="F382" s="32">
        <f t="shared" si="28"/>
        <v>79842810</v>
      </c>
      <c r="G382" s="30">
        <f>F382-ROUNDDOWN(SUM($E$18:E382)*20.315%,0)</f>
        <v>67990469</v>
      </c>
    </row>
    <row r="383" spans="2:7">
      <c r="B383" s="31">
        <f t="shared" si="25"/>
        <v>70</v>
      </c>
      <c r="C383" s="2">
        <f t="shared" si="29"/>
        <v>55915</v>
      </c>
      <c r="D383" s="32">
        <f t="shared" si="26"/>
        <v>0</v>
      </c>
      <c r="E383" s="30">
        <f t="shared" si="27"/>
        <v>332678</v>
      </c>
      <c r="F383" s="32">
        <f t="shared" si="28"/>
        <v>80175488</v>
      </c>
      <c r="G383" s="30">
        <f>F383-ROUNDDOWN(SUM($E$18:E383)*20.315%,0)</f>
        <v>68255563</v>
      </c>
    </row>
    <row r="384" spans="2:7">
      <c r="B384" s="31">
        <f t="shared" si="25"/>
        <v>70</v>
      </c>
      <c r="C384" s="2">
        <f t="shared" si="29"/>
        <v>55943</v>
      </c>
      <c r="D384" s="32">
        <f t="shared" si="26"/>
        <v>0</v>
      </c>
      <c r="E384" s="30">
        <f t="shared" si="27"/>
        <v>334064</v>
      </c>
      <c r="F384" s="32">
        <f t="shared" si="28"/>
        <v>80509552</v>
      </c>
      <c r="G384" s="30">
        <f>F384-ROUNDDOWN(SUM($E$18:E384)*20.315%,0)</f>
        <v>68521762</v>
      </c>
    </row>
    <row r="385" spans="2:7">
      <c r="B385" s="31">
        <f t="shared" si="25"/>
        <v>70</v>
      </c>
      <c r="C385" s="2">
        <f t="shared" si="29"/>
        <v>55974</v>
      </c>
      <c r="D385" s="32">
        <f t="shared" si="26"/>
        <v>0</v>
      </c>
      <c r="E385" s="30">
        <f t="shared" si="27"/>
        <v>335456</v>
      </c>
      <c r="F385" s="32">
        <f t="shared" si="28"/>
        <v>80845008</v>
      </c>
      <c r="G385" s="30">
        <f>F385-ROUNDDOWN(SUM($E$18:E385)*20.315%,0)</f>
        <v>68789070</v>
      </c>
    </row>
    <row r="386" spans="2:7">
      <c r="B386" s="31">
        <f t="shared" si="25"/>
        <v>70</v>
      </c>
      <c r="C386" s="2">
        <f t="shared" si="29"/>
        <v>56004</v>
      </c>
      <c r="D386" s="32">
        <f t="shared" si="26"/>
        <v>0</v>
      </c>
      <c r="E386" s="30">
        <f t="shared" si="27"/>
        <v>336854</v>
      </c>
      <c r="F386" s="32">
        <f t="shared" si="28"/>
        <v>81181862</v>
      </c>
      <c r="G386" s="30">
        <f>F386-ROUNDDOWN(SUM($E$18:E386)*20.315%,0)</f>
        <v>69057492</v>
      </c>
    </row>
    <row r="387" spans="2:7">
      <c r="B387" s="31">
        <f t="shared" si="25"/>
        <v>70</v>
      </c>
      <c r="C387" s="2">
        <f t="shared" si="29"/>
        <v>56035</v>
      </c>
      <c r="D387" s="32">
        <f t="shared" si="26"/>
        <v>0</v>
      </c>
      <c r="E387" s="30">
        <f t="shared" si="27"/>
        <v>338257</v>
      </c>
      <c r="F387" s="32">
        <f t="shared" si="28"/>
        <v>81520119</v>
      </c>
      <c r="G387" s="30">
        <f>F387-ROUNDDOWN(SUM($E$18:E387)*20.315%,0)</f>
        <v>69327032</v>
      </c>
    </row>
    <row r="388" spans="2:7">
      <c r="B388" s="31">
        <f t="shared" si="25"/>
        <v>70</v>
      </c>
      <c r="C388" s="2">
        <f t="shared" si="29"/>
        <v>56065</v>
      </c>
      <c r="D388" s="32">
        <f t="shared" si="26"/>
        <v>0</v>
      </c>
      <c r="E388" s="30">
        <f t="shared" si="27"/>
        <v>339667</v>
      </c>
      <c r="F388" s="32">
        <f t="shared" si="28"/>
        <v>81859786</v>
      </c>
      <c r="G388" s="30">
        <f>F388-ROUNDDOWN(SUM($E$18:E388)*20.315%,0)</f>
        <v>69597696</v>
      </c>
    </row>
    <row r="389" spans="2:7">
      <c r="B389" s="31">
        <f t="shared" si="25"/>
        <v>70</v>
      </c>
      <c r="C389" s="2">
        <f t="shared" si="29"/>
        <v>56096</v>
      </c>
      <c r="D389" s="32">
        <f t="shared" si="26"/>
        <v>0</v>
      </c>
      <c r="E389" s="30">
        <f t="shared" si="27"/>
        <v>341082</v>
      </c>
      <c r="F389" s="32">
        <f t="shared" si="28"/>
        <v>82200868</v>
      </c>
      <c r="G389" s="30">
        <f>F389-ROUNDDOWN(SUM($E$18:E389)*20.315%,0)</f>
        <v>69869487</v>
      </c>
    </row>
    <row r="390" spans="2:7">
      <c r="B390" s="31">
        <f t="shared" si="25"/>
        <v>70</v>
      </c>
      <c r="C390" s="2">
        <f t="shared" si="29"/>
        <v>56127</v>
      </c>
      <c r="D390" s="32">
        <f t="shared" si="26"/>
        <v>0</v>
      </c>
      <c r="E390" s="30">
        <f t="shared" si="27"/>
        <v>342503</v>
      </c>
      <c r="F390" s="32">
        <f t="shared" si="28"/>
        <v>82543371</v>
      </c>
      <c r="G390" s="30">
        <f>F390-ROUNDDOWN(SUM($E$18:E390)*20.315%,0)</f>
        <v>70142411</v>
      </c>
    </row>
    <row r="391" spans="2:7">
      <c r="B391" s="31">
        <f t="shared" si="25"/>
        <v>71</v>
      </c>
      <c r="C391" s="2">
        <f t="shared" si="29"/>
        <v>56157</v>
      </c>
      <c r="D391" s="32">
        <f t="shared" si="26"/>
        <v>0</v>
      </c>
      <c r="E391" s="30">
        <f t="shared" si="27"/>
        <v>343930</v>
      </c>
      <c r="F391" s="32">
        <f t="shared" si="28"/>
        <v>82887301</v>
      </c>
      <c r="G391" s="30">
        <f>F391-ROUNDDOWN(SUM($E$18:E391)*20.315%,0)</f>
        <v>70416471</v>
      </c>
    </row>
    <row r="392" spans="2:7">
      <c r="B392" s="31">
        <f t="shared" si="25"/>
        <v>71</v>
      </c>
      <c r="C392" s="2">
        <f t="shared" si="29"/>
        <v>56188</v>
      </c>
      <c r="D392" s="32">
        <f t="shared" si="26"/>
        <v>0</v>
      </c>
      <c r="E392" s="30">
        <f t="shared" si="27"/>
        <v>345363</v>
      </c>
      <c r="F392" s="32">
        <f t="shared" si="28"/>
        <v>83232664</v>
      </c>
      <c r="G392" s="30">
        <f>F392-ROUNDDOWN(SUM($E$18:E392)*20.315%,0)</f>
        <v>70691674</v>
      </c>
    </row>
    <row r="393" spans="2:7">
      <c r="B393" s="31">
        <f t="shared" si="25"/>
        <v>71</v>
      </c>
      <c r="C393" s="2">
        <f t="shared" si="29"/>
        <v>56218</v>
      </c>
      <c r="D393" s="32">
        <f t="shared" si="26"/>
        <v>0</v>
      </c>
      <c r="E393" s="30">
        <f t="shared" si="27"/>
        <v>346802</v>
      </c>
      <c r="F393" s="32">
        <f t="shared" si="28"/>
        <v>83579466</v>
      </c>
      <c r="G393" s="30">
        <f>F393-ROUNDDOWN(SUM($E$18:E393)*20.315%,0)</f>
        <v>70968023</v>
      </c>
    </row>
    <row r="394" spans="2:7">
      <c r="B394" s="31">
        <f t="shared" si="25"/>
        <v>71</v>
      </c>
      <c r="C394" s="2">
        <f t="shared" si="29"/>
        <v>56249</v>
      </c>
      <c r="D394" s="32">
        <f t="shared" si="26"/>
        <v>0</v>
      </c>
      <c r="E394" s="30">
        <f t="shared" si="27"/>
        <v>348247</v>
      </c>
      <c r="F394" s="32">
        <f t="shared" si="28"/>
        <v>83927713</v>
      </c>
      <c r="G394" s="30">
        <f>F394-ROUNDDOWN(SUM($E$18:E394)*20.315%,0)</f>
        <v>71245524</v>
      </c>
    </row>
    <row r="395" spans="2:7">
      <c r="B395" s="31">
        <f t="shared" si="25"/>
        <v>71</v>
      </c>
      <c r="C395" s="2">
        <f t="shared" si="29"/>
        <v>56280</v>
      </c>
      <c r="D395" s="32">
        <f t="shared" si="26"/>
        <v>0</v>
      </c>
      <c r="E395" s="30">
        <f t="shared" si="27"/>
        <v>349698</v>
      </c>
      <c r="F395" s="32">
        <f t="shared" si="28"/>
        <v>84277411</v>
      </c>
      <c r="G395" s="30">
        <f>F395-ROUNDDOWN(SUM($E$18:E395)*20.315%,0)</f>
        <v>71524180</v>
      </c>
    </row>
    <row r="396" spans="2:7">
      <c r="B396" s="31">
        <f t="shared" si="25"/>
        <v>71</v>
      </c>
      <c r="C396" s="2">
        <f t="shared" si="29"/>
        <v>56308</v>
      </c>
      <c r="D396" s="32">
        <f t="shared" si="26"/>
        <v>0</v>
      </c>
      <c r="E396" s="30">
        <f t="shared" si="27"/>
        <v>351155</v>
      </c>
      <c r="F396" s="32">
        <f t="shared" si="28"/>
        <v>84628566</v>
      </c>
      <c r="G396" s="30">
        <f>F396-ROUNDDOWN(SUM($E$18:E396)*20.315%,0)</f>
        <v>71803998</v>
      </c>
    </row>
    <row r="397" spans="2:7">
      <c r="B397" s="31">
        <f t="shared" si="25"/>
        <v>71</v>
      </c>
      <c r="C397" s="2">
        <f t="shared" si="29"/>
        <v>56339</v>
      </c>
      <c r="D397" s="32">
        <f t="shared" si="26"/>
        <v>0</v>
      </c>
      <c r="E397" s="30">
        <f t="shared" si="27"/>
        <v>352619</v>
      </c>
      <c r="F397" s="32">
        <f t="shared" si="28"/>
        <v>84981185</v>
      </c>
      <c r="G397" s="30">
        <f>F397-ROUNDDOWN(SUM($E$18:E397)*20.315%,0)</f>
        <v>72084983</v>
      </c>
    </row>
    <row r="398" spans="2:7">
      <c r="B398" s="31">
        <f t="shared" si="25"/>
        <v>71</v>
      </c>
      <c r="C398" s="2">
        <f t="shared" si="29"/>
        <v>56369</v>
      </c>
      <c r="D398" s="32">
        <f t="shared" si="26"/>
        <v>0</v>
      </c>
      <c r="E398" s="30">
        <f t="shared" si="27"/>
        <v>354088</v>
      </c>
      <c r="F398" s="32">
        <f t="shared" si="28"/>
        <v>85335273</v>
      </c>
      <c r="G398" s="30">
        <f>F398-ROUNDDOWN(SUM($E$18:E398)*20.315%,0)</f>
        <v>72367138</v>
      </c>
    </row>
    <row r="399" spans="2:7">
      <c r="B399" s="31">
        <f t="shared" si="25"/>
        <v>71</v>
      </c>
      <c r="C399" s="2">
        <f t="shared" si="29"/>
        <v>56400</v>
      </c>
      <c r="D399" s="32">
        <f t="shared" si="26"/>
        <v>0</v>
      </c>
      <c r="E399" s="30">
        <f t="shared" si="27"/>
        <v>355563</v>
      </c>
      <c r="F399" s="32">
        <f t="shared" si="28"/>
        <v>85690836</v>
      </c>
      <c r="G399" s="30">
        <f>F399-ROUNDDOWN(SUM($E$18:E399)*20.315%,0)</f>
        <v>72650468</v>
      </c>
    </row>
    <row r="400" spans="2:7">
      <c r="B400" s="31">
        <f t="shared" si="25"/>
        <v>71</v>
      </c>
      <c r="C400" s="2">
        <f t="shared" si="29"/>
        <v>56430</v>
      </c>
      <c r="D400" s="32">
        <f t="shared" si="26"/>
        <v>0</v>
      </c>
      <c r="E400" s="30">
        <f t="shared" si="27"/>
        <v>357045</v>
      </c>
      <c r="F400" s="32">
        <f t="shared" si="28"/>
        <v>86047881</v>
      </c>
      <c r="G400" s="30">
        <f>F400-ROUNDDOWN(SUM($E$18:E400)*20.315%,0)</f>
        <v>72934979</v>
      </c>
    </row>
    <row r="401" spans="2:7">
      <c r="B401" s="31">
        <f t="shared" si="25"/>
        <v>71</v>
      </c>
      <c r="C401" s="2">
        <f t="shared" si="29"/>
        <v>56461</v>
      </c>
      <c r="D401" s="32">
        <f t="shared" si="26"/>
        <v>0</v>
      </c>
      <c r="E401" s="30">
        <f t="shared" si="27"/>
        <v>358532</v>
      </c>
      <c r="F401" s="32">
        <f t="shared" si="28"/>
        <v>86406413</v>
      </c>
      <c r="G401" s="30">
        <f>F401-ROUNDDOWN(SUM($E$18:E401)*20.315%,0)</f>
        <v>73220676</v>
      </c>
    </row>
    <row r="402" spans="2:7">
      <c r="B402" s="31">
        <f t="shared" si="25"/>
        <v>71</v>
      </c>
      <c r="C402" s="2">
        <f t="shared" si="29"/>
        <v>56492</v>
      </c>
      <c r="D402" s="32">
        <f t="shared" si="26"/>
        <v>0</v>
      </c>
      <c r="E402" s="30">
        <f t="shared" si="27"/>
        <v>360026</v>
      </c>
      <c r="F402" s="32">
        <f t="shared" si="28"/>
        <v>86766439</v>
      </c>
      <c r="G402" s="30">
        <f>F402-ROUNDDOWN(SUM($E$18:E402)*20.315%,0)</f>
        <v>73507562</v>
      </c>
    </row>
    <row r="403" spans="2:7">
      <c r="B403" s="31">
        <f t="shared" si="25"/>
        <v>72</v>
      </c>
      <c r="C403" s="2">
        <f t="shared" si="29"/>
        <v>56522</v>
      </c>
      <c r="D403" s="32">
        <f t="shared" si="26"/>
        <v>0</v>
      </c>
      <c r="E403" s="30">
        <f t="shared" si="27"/>
        <v>361526</v>
      </c>
      <c r="F403" s="32">
        <f t="shared" si="28"/>
        <v>87127965</v>
      </c>
      <c r="G403" s="30">
        <f>F403-ROUNDDOWN(SUM($E$18:E403)*20.315%,0)</f>
        <v>73795644</v>
      </c>
    </row>
    <row r="404" spans="2:7">
      <c r="B404" s="31">
        <f t="shared" ref="B404:B467" si="30">ROUNDDOWN((C404-$B$12)/365.25,0)</f>
        <v>72</v>
      </c>
      <c r="C404" s="2">
        <f t="shared" si="29"/>
        <v>56553</v>
      </c>
      <c r="D404" s="32">
        <f t="shared" ref="D404:D467" si="31">IF(B404&lt;60,$D$12,0)</f>
        <v>0</v>
      </c>
      <c r="E404" s="30">
        <f t="shared" ref="E404:E467" si="32">ROUNDDOWN(F403*$E$12/12,0)</f>
        <v>363033</v>
      </c>
      <c r="F404" s="32">
        <f t="shared" ref="F404:F467" si="33">F403+D404+E404</f>
        <v>87490998</v>
      </c>
      <c r="G404" s="30">
        <f>F404-ROUNDDOWN(SUM($E$18:E404)*20.315%,0)</f>
        <v>74084927</v>
      </c>
    </row>
    <row r="405" spans="2:7">
      <c r="B405" s="31">
        <f t="shared" si="30"/>
        <v>72</v>
      </c>
      <c r="C405" s="2">
        <f t="shared" ref="C405:C468" si="34">EOMONTH(C404,1)</f>
        <v>56583</v>
      </c>
      <c r="D405" s="32">
        <f t="shared" si="31"/>
        <v>0</v>
      </c>
      <c r="E405" s="30">
        <f t="shared" si="32"/>
        <v>364545</v>
      </c>
      <c r="F405" s="32">
        <f t="shared" si="33"/>
        <v>87855543</v>
      </c>
      <c r="G405" s="30">
        <f>F405-ROUNDDOWN(SUM($E$18:E405)*20.315%,0)</f>
        <v>74375415</v>
      </c>
    </row>
    <row r="406" spans="2:7">
      <c r="B406" s="31">
        <f t="shared" si="30"/>
        <v>72</v>
      </c>
      <c r="C406" s="2">
        <f t="shared" si="34"/>
        <v>56614</v>
      </c>
      <c r="D406" s="32">
        <f t="shared" si="31"/>
        <v>0</v>
      </c>
      <c r="E406" s="30">
        <f t="shared" si="32"/>
        <v>366064</v>
      </c>
      <c r="F406" s="32">
        <f t="shared" si="33"/>
        <v>88221607</v>
      </c>
      <c r="G406" s="30">
        <f>F406-ROUNDDOWN(SUM($E$18:E406)*20.315%,0)</f>
        <v>74667113</v>
      </c>
    </row>
    <row r="407" spans="2:7">
      <c r="B407" s="31">
        <f t="shared" si="30"/>
        <v>72</v>
      </c>
      <c r="C407" s="2">
        <f t="shared" si="34"/>
        <v>56645</v>
      </c>
      <c r="D407" s="32">
        <f t="shared" si="31"/>
        <v>0</v>
      </c>
      <c r="E407" s="30">
        <f t="shared" si="32"/>
        <v>367590</v>
      </c>
      <c r="F407" s="32">
        <f t="shared" si="33"/>
        <v>88589197</v>
      </c>
      <c r="G407" s="30">
        <f>F407-ROUNDDOWN(SUM($E$18:E407)*20.315%,0)</f>
        <v>74960027</v>
      </c>
    </row>
    <row r="408" spans="2:7">
      <c r="B408" s="31">
        <f t="shared" si="30"/>
        <v>72</v>
      </c>
      <c r="C408" s="2">
        <f t="shared" si="34"/>
        <v>56673</v>
      </c>
      <c r="D408" s="32">
        <f t="shared" si="31"/>
        <v>0</v>
      </c>
      <c r="E408" s="30">
        <f t="shared" si="32"/>
        <v>369121</v>
      </c>
      <c r="F408" s="32">
        <f t="shared" si="33"/>
        <v>88958318</v>
      </c>
      <c r="G408" s="30">
        <f>F408-ROUNDDOWN(SUM($E$18:E408)*20.315%,0)</f>
        <v>75254161</v>
      </c>
    </row>
    <row r="409" spans="2:7">
      <c r="B409" s="31">
        <f t="shared" si="30"/>
        <v>72</v>
      </c>
      <c r="C409" s="2">
        <f t="shared" si="34"/>
        <v>56704</v>
      </c>
      <c r="D409" s="32">
        <f t="shared" si="31"/>
        <v>0</v>
      </c>
      <c r="E409" s="30">
        <f t="shared" si="32"/>
        <v>370659</v>
      </c>
      <c r="F409" s="32">
        <f t="shared" si="33"/>
        <v>89328977</v>
      </c>
      <c r="G409" s="30">
        <f>F409-ROUNDDOWN(SUM($E$18:E409)*20.315%,0)</f>
        <v>75549521</v>
      </c>
    </row>
    <row r="410" spans="2:7">
      <c r="B410" s="31">
        <f t="shared" si="30"/>
        <v>72</v>
      </c>
      <c r="C410" s="2">
        <f t="shared" si="34"/>
        <v>56734</v>
      </c>
      <c r="D410" s="32">
        <f t="shared" si="31"/>
        <v>0</v>
      </c>
      <c r="E410" s="30">
        <f t="shared" si="32"/>
        <v>372204</v>
      </c>
      <c r="F410" s="32">
        <f t="shared" si="33"/>
        <v>89701181</v>
      </c>
      <c r="G410" s="30">
        <f>F410-ROUNDDOWN(SUM($E$18:E410)*20.315%,0)</f>
        <v>75846112</v>
      </c>
    </row>
    <row r="411" spans="2:7">
      <c r="B411" s="31">
        <f t="shared" si="30"/>
        <v>72</v>
      </c>
      <c r="C411" s="2">
        <f t="shared" si="34"/>
        <v>56765</v>
      </c>
      <c r="D411" s="32">
        <f t="shared" si="31"/>
        <v>0</v>
      </c>
      <c r="E411" s="30">
        <f t="shared" si="32"/>
        <v>373754</v>
      </c>
      <c r="F411" s="32">
        <f t="shared" si="33"/>
        <v>90074935</v>
      </c>
      <c r="G411" s="30">
        <f>F411-ROUNDDOWN(SUM($E$18:E411)*20.315%,0)</f>
        <v>76143937</v>
      </c>
    </row>
    <row r="412" spans="2:7">
      <c r="B412" s="31">
        <f t="shared" si="30"/>
        <v>72</v>
      </c>
      <c r="C412" s="2">
        <f t="shared" si="34"/>
        <v>56795</v>
      </c>
      <c r="D412" s="32">
        <f t="shared" si="31"/>
        <v>0</v>
      </c>
      <c r="E412" s="30">
        <f t="shared" si="32"/>
        <v>375312</v>
      </c>
      <c r="F412" s="32">
        <f t="shared" si="33"/>
        <v>90450247</v>
      </c>
      <c r="G412" s="30">
        <f>F412-ROUNDDOWN(SUM($E$18:E412)*20.315%,0)</f>
        <v>76443005</v>
      </c>
    </row>
    <row r="413" spans="2:7">
      <c r="B413" s="31">
        <f t="shared" si="30"/>
        <v>72</v>
      </c>
      <c r="C413" s="2">
        <f t="shared" si="34"/>
        <v>56826</v>
      </c>
      <c r="D413" s="32">
        <f t="shared" si="31"/>
        <v>0</v>
      </c>
      <c r="E413" s="30">
        <f t="shared" si="32"/>
        <v>376876</v>
      </c>
      <c r="F413" s="32">
        <f t="shared" si="33"/>
        <v>90827123</v>
      </c>
      <c r="G413" s="30">
        <f>F413-ROUNDDOWN(SUM($E$18:E413)*20.315%,0)</f>
        <v>76743318</v>
      </c>
    </row>
    <row r="414" spans="2:7">
      <c r="B414" s="31">
        <f t="shared" si="30"/>
        <v>72</v>
      </c>
      <c r="C414" s="2">
        <f t="shared" si="34"/>
        <v>56857</v>
      </c>
      <c r="D414" s="32">
        <f t="shared" si="31"/>
        <v>0</v>
      </c>
      <c r="E414" s="30">
        <f t="shared" si="32"/>
        <v>378446</v>
      </c>
      <c r="F414" s="32">
        <f t="shared" si="33"/>
        <v>91205569</v>
      </c>
      <c r="G414" s="30">
        <f>F414-ROUNDDOWN(SUM($E$18:E414)*20.315%,0)</f>
        <v>77044883</v>
      </c>
    </row>
    <row r="415" spans="2:7">
      <c r="B415" s="31">
        <f t="shared" si="30"/>
        <v>73</v>
      </c>
      <c r="C415" s="2">
        <f t="shared" si="34"/>
        <v>56887</v>
      </c>
      <c r="D415" s="32">
        <f t="shared" si="31"/>
        <v>0</v>
      </c>
      <c r="E415" s="30">
        <f t="shared" si="32"/>
        <v>380023</v>
      </c>
      <c r="F415" s="32">
        <f t="shared" si="33"/>
        <v>91585592</v>
      </c>
      <c r="G415" s="30">
        <f>F415-ROUNDDOWN(SUM($E$18:E415)*20.315%,0)</f>
        <v>77347704</v>
      </c>
    </row>
    <row r="416" spans="2:7">
      <c r="B416" s="31">
        <f t="shared" si="30"/>
        <v>73</v>
      </c>
      <c r="C416" s="2">
        <f t="shared" si="34"/>
        <v>56918</v>
      </c>
      <c r="D416" s="32">
        <f t="shared" si="31"/>
        <v>0</v>
      </c>
      <c r="E416" s="30">
        <f t="shared" si="32"/>
        <v>381606</v>
      </c>
      <c r="F416" s="32">
        <f t="shared" si="33"/>
        <v>91967198</v>
      </c>
      <c r="G416" s="30">
        <f>F416-ROUNDDOWN(SUM($E$18:E416)*20.315%,0)</f>
        <v>77651787</v>
      </c>
    </row>
    <row r="417" spans="2:7">
      <c r="B417" s="31">
        <f t="shared" si="30"/>
        <v>73</v>
      </c>
      <c r="C417" s="2">
        <f t="shared" si="34"/>
        <v>56948</v>
      </c>
      <c r="D417" s="32">
        <f t="shared" si="31"/>
        <v>0</v>
      </c>
      <c r="E417" s="30">
        <f t="shared" si="32"/>
        <v>383196</v>
      </c>
      <c r="F417" s="32">
        <f t="shared" si="33"/>
        <v>92350394</v>
      </c>
      <c r="G417" s="30">
        <f>F417-ROUNDDOWN(SUM($E$18:E417)*20.315%,0)</f>
        <v>77957137</v>
      </c>
    </row>
    <row r="418" spans="2:7">
      <c r="B418" s="31">
        <f t="shared" si="30"/>
        <v>73</v>
      </c>
      <c r="C418" s="2">
        <f t="shared" si="34"/>
        <v>56979</v>
      </c>
      <c r="D418" s="32">
        <f t="shared" si="31"/>
        <v>0</v>
      </c>
      <c r="E418" s="30">
        <f t="shared" si="32"/>
        <v>384793</v>
      </c>
      <c r="F418" s="32">
        <f t="shared" si="33"/>
        <v>92735187</v>
      </c>
      <c r="G418" s="30">
        <f>F418-ROUNDDOWN(SUM($E$18:E418)*20.315%,0)</f>
        <v>78263759</v>
      </c>
    </row>
    <row r="419" spans="2:7">
      <c r="B419" s="31">
        <f t="shared" si="30"/>
        <v>73</v>
      </c>
      <c r="C419" s="2">
        <f t="shared" si="34"/>
        <v>57010</v>
      </c>
      <c r="D419" s="32">
        <f t="shared" si="31"/>
        <v>0</v>
      </c>
      <c r="E419" s="30">
        <f t="shared" si="32"/>
        <v>386396</v>
      </c>
      <c r="F419" s="32">
        <f t="shared" si="33"/>
        <v>93121583</v>
      </c>
      <c r="G419" s="30">
        <f>F419-ROUNDDOWN(SUM($E$18:E419)*20.315%,0)</f>
        <v>78571659</v>
      </c>
    </row>
    <row r="420" spans="2:7">
      <c r="B420" s="31">
        <f t="shared" si="30"/>
        <v>73</v>
      </c>
      <c r="C420" s="2">
        <f t="shared" si="34"/>
        <v>57039</v>
      </c>
      <c r="D420" s="32">
        <f t="shared" si="31"/>
        <v>0</v>
      </c>
      <c r="E420" s="30">
        <f t="shared" si="32"/>
        <v>388006</v>
      </c>
      <c r="F420" s="32">
        <f t="shared" si="33"/>
        <v>93509589</v>
      </c>
      <c r="G420" s="30">
        <f>F420-ROUNDDOWN(SUM($E$18:E420)*20.315%,0)</f>
        <v>78880841</v>
      </c>
    </row>
    <row r="421" spans="2:7">
      <c r="B421" s="31">
        <f t="shared" si="30"/>
        <v>73</v>
      </c>
      <c r="C421" s="2">
        <f t="shared" si="34"/>
        <v>57070</v>
      </c>
      <c r="D421" s="32">
        <f t="shared" si="31"/>
        <v>0</v>
      </c>
      <c r="E421" s="30">
        <f t="shared" si="32"/>
        <v>389623</v>
      </c>
      <c r="F421" s="32">
        <f t="shared" si="33"/>
        <v>93899212</v>
      </c>
      <c r="G421" s="30">
        <f>F421-ROUNDDOWN(SUM($E$18:E421)*20.315%,0)</f>
        <v>79191313</v>
      </c>
    </row>
    <row r="422" spans="2:7">
      <c r="B422" s="31">
        <f t="shared" si="30"/>
        <v>73</v>
      </c>
      <c r="C422" s="2">
        <f t="shared" si="34"/>
        <v>57100</v>
      </c>
      <c r="D422" s="32">
        <f t="shared" si="31"/>
        <v>0</v>
      </c>
      <c r="E422" s="30">
        <f t="shared" si="32"/>
        <v>391246</v>
      </c>
      <c r="F422" s="32">
        <f t="shared" si="33"/>
        <v>94290458</v>
      </c>
      <c r="G422" s="30">
        <f>F422-ROUNDDOWN(SUM($E$18:E422)*20.315%,0)</f>
        <v>79503077</v>
      </c>
    </row>
    <row r="423" spans="2:7">
      <c r="B423" s="31">
        <f t="shared" si="30"/>
        <v>73</v>
      </c>
      <c r="C423" s="2">
        <f t="shared" si="34"/>
        <v>57131</v>
      </c>
      <c r="D423" s="32">
        <f t="shared" si="31"/>
        <v>0</v>
      </c>
      <c r="E423" s="30">
        <f t="shared" si="32"/>
        <v>392876</v>
      </c>
      <c r="F423" s="32">
        <f t="shared" si="33"/>
        <v>94683334</v>
      </c>
      <c r="G423" s="30">
        <f>F423-ROUNDDOWN(SUM($E$18:E423)*20.315%,0)</f>
        <v>79816140</v>
      </c>
    </row>
    <row r="424" spans="2:7">
      <c r="B424" s="31">
        <f t="shared" si="30"/>
        <v>73</v>
      </c>
      <c r="C424" s="2">
        <f t="shared" si="34"/>
        <v>57161</v>
      </c>
      <c r="D424" s="32">
        <f t="shared" si="31"/>
        <v>0</v>
      </c>
      <c r="E424" s="30">
        <f t="shared" si="32"/>
        <v>394513</v>
      </c>
      <c r="F424" s="32">
        <f t="shared" si="33"/>
        <v>95077847</v>
      </c>
      <c r="G424" s="30">
        <f>F424-ROUNDDOWN(SUM($E$18:E424)*20.315%,0)</f>
        <v>80130508</v>
      </c>
    </row>
    <row r="425" spans="2:7">
      <c r="B425" s="31">
        <f t="shared" si="30"/>
        <v>73</v>
      </c>
      <c r="C425" s="2">
        <f t="shared" si="34"/>
        <v>57192</v>
      </c>
      <c r="D425" s="32">
        <f t="shared" si="31"/>
        <v>0</v>
      </c>
      <c r="E425" s="30">
        <f t="shared" si="32"/>
        <v>396157</v>
      </c>
      <c r="F425" s="32">
        <f t="shared" si="33"/>
        <v>95474004</v>
      </c>
      <c r="G425" s="30">
        <f>F425-ROUNDDOWN(SUM($E$18:E425)*20.315%,0)</f>
        <v>80446186</v>
      </c>
    </row>
    <row r="426" spans="2:7">
      <c r="B426" s="31">
        <f t="shared" si="30"/>
        <v>73</v>
      </c>
      <c r="C426" s="2">
        <f t="shared" si="34"/>
        <v>57223</v>
      </c>
      <c r="D426" s="32">
        <f t="shared" si="31"/>
        <v>0</v>
      </c>
      <c r="E426" s="30">
        <f t="shared" si="32"/>
        <v>397808</v>
      </c>
      <c r="F426" s="32">
        <f t="shared" si="33"/>
        <v>95871812</v>
      </c>
      <c r="G426" s="30">
        <f>F426-ROUNDDOWN(SUM($E$18:E426)*20.315%,0)</f>
        <v>80763179</v>
      </c>
    </row>
    <row r="427" spans="2:7">
      <c r="B427" s="31">
        <f t="shared" si="30"/>
        <v>74</v>
      </c>
      <c r="C427" s="2">
        <f t="shared" si="34"/>
        <v>57253</v>
      </c>
      <c r="D427" s="32">
        <f t="shared" si="31"/>
        <v>0</v>
      </c>
      <c r="E427" s="30">
        <f t="shared" si="32"/>
        <v>399465</v>
      </c>
      <c r="F427" s="32">
        <f t="shared" si="33"/>
        <v>96271277</v>
      </c>
      <c r="G427" s="30">
        <f>F427-ROUNDDOWN(SUM($E$18:E427)*20.315%,0)</f>
        <v>81081493</v>
      </c>
    </row>
    <row r="428" spans="2:7">
      <c r="B428" s="31">
        <f t="shared" si="30"/>
        <v>74</v>
      </c>
      <c r="C428" s="2">
        <f t="shared" si="34"/>
        <v>57284</v>
      </c>
      <c r="D428" s="32">
        <f t="shared" si="31"/>
        <v>0</v>
      </c>
      <c r="E428" s="30">
        <f t="shared" si="32"/>
        <v>401130</v>
      </c>
      <c r="F428" s="32">
        <f t="shared" si="33"/>
        <v>96672407</v>
      </c>
      <c r="G428" s="30">
        <f>F428-ROUNDDOWN(SUM($E$18:E428)*20.315%,0)</f>
        <v>81401133</v>
      </c>
    </row>
    <row r="429" spans="2:7">
      <c r="B429" s="31">
        <f t="shared" si="30"/>
        <v>74</v>
      </c>
      <c r="C429" s="2">
        <f t="shared" si="34"/>
        <v>57314</v>
      </c>
      <c r="D429" s="32">
        <f t="shared" si="31"/>
        <v>0</v>
      </c>
      <c r="E429" s="30">
        <f t="shared" si="32"/>
        <v>402801</v>
      </c>
      <c r="F429" s="32">
        <f t="shared" si="33"/>
        <v>97075208</v>
      </c>
      <c r="G429" s="30">
        <f>F429-ROUNDDOWN(SUM($E$18:E429)*20.315%,0)</f>
        <v>81722105</v>
      </c>
    </row>
    <row r="430" spans="2:7">
      <c r="B430" s="31">
        <f t="shared" si="30"/>
        <v>74</v>
      </c>
      <c r="C430" s="2">
        <f t="shared" si="34"/>
        <v>57345</v>
      </c>
      <c r="D430" s="32">
        <f t="shared" si="31"/>
        <v>0</v>
      </c>
      <c r="E430" s="30">
        <f t="shared" si="32"/>
        <v>404480</v>
      </c>
      <c r="F430" s="32">
        <f t="shared" si="33"/>
        <v>97479688</v>
      </c>
      <c r="G430" s="30">
        <f>F430-ROUNDDOWN(SUM($E$18:E430)*20.315%,0)</f>
        <v>82044415</v>
      </c>
    </row>
    <row r="431" spans="2:7">
      <c r="B431" s="31">
        <f t="shared" si="30"/>
        <v>74</v>
      </c>
      <c r="C431" s="2">
        <f t="shared" si="34"/>
        <v>57376</v>
      </c>
      <c r="D431" s="32">
        <f t="shared" si="31"/>
        <v>0</v>
      </c>
      <c r="E431" s="30">
        <f t="shared" si="32"/>
        <v>406165</v>
      </c>
      <c r="F431" s="32">
        <f t="shared" si="33"/>
        <v>97885853</v>
      </c>
      <c r="G431" s="30">
        <f>F431-ROUNDDOWN(SUM($E$18:E431)*20.315%,0)</f>
        <v>82368067</v>
      </c>
    </row>
    <row r="432" spans="2:7">
      <c r="B432" s="31">
        <f t="shared" si="30"/>
        <v>74</v>
      </c>
      <c r="C432" s="2">
        <f t="shared" si="34"/>
        <v>57404</v>
      </c>
      <c r="D432" s="32">
        <f t="shared" si="31"/>
        <v>0</v>
      </c>
      <c r="E432" s="30">
        <f t="shared" si="32"/>
        <v>407857</v>
      </c>
      <c r="F432" s="32">
        <f t="shared" si="33"/>
        <v>98293710</v>
      </c>
      <c r="G432" s="30">
        <f>F432-ROUNDDOWN(SUM($E$18:E432)*20.315%,0)</f>
        <v>82693068</v>
      </c>
    </row>
    <row r="433" spans="2:7">
      <c r="B433" s="31">
        <f t="shared" si="30"/>
        <v>74</v>
      </c>
      <c r="C433" s="2">
        <f t="shared" si="34"/>
        <v>57435</v>
      </c>
      <c r="D433" s="32">
        <f t="shared" si="31"/>
        <v>0</v>
      </c>
      <c r="E433" s="30">
        <f t="shared" si="32"/>
        <v>409557</v>
      </c>
      <c r="F433" s="32">
        <f t="shared" si="33"/>
        <v>98703267</v>
      </c>
      <c r="G433" s="30">
        <f>F433-ROUNDDOWN(SUM($E$18:E433)*20.315%,0)</f>
        <v>83019424</v>
      </c>
    </row>
    <row r="434" spans="2:7">
      <c r="B434" s="31">
        <f t="shared" si="30"/>
        <v>74</v>
      </c>
      <c r="C434" s="2">
        <f t="shared" si="34"/>
        <v>57465</v>
      </c>
      <c r="D434" s="32">
        <f t="shared" si="31"/>
        <v>0</v>
      </c>
      <c r="E434" s="30">
        <f t="shared" si="32"/>
        <v>411263</v>
      </c>
      <c r="F434" s="32">
        <f t="shared" si="33"/>
        <v>99114530</v>
      </c>
      <c r="G434" s="30">
        <f>F434-ROUNDDOWN(SUM($E$18:E434)*20.315%,0)</f>
        <v>83347139</v>
      </c>
    </row>
    <row r="435" spans="2:7">
      <c r="B435" s="31">
        <f t="shared" si="30"/>
        <v>74</v>
      </c>
      <c r="C435" s="2">
        <f t="shared" si="34"/>
        <v>57496</v>
      </c>
      <c r="D435" s="32">
        <f t="shared" si="31"/>
        <v>0</v>
      </c>
      <c r="E435" s="30">
        <f t="shared" si="32"/>
        <v>412977</v>
      </c>
      <c r="F435" s="32">
        <f t="shared" si="33"/>
        <v>99527507</v>
      </c>
      <c r="G435" s="30">
        <f>F435-ROUNDDOWN(SUM($E$18:E435)*20.315%,0)</f>
        <v>83676219</v>
      </c>
    </row>
    <row r="436" spans="2:7">
      <c r="B436" s="31">
        <f t="shared" si="30"/>
        <v>74</v>
      </c>
      <c r="C436" s="2">
        <f t="shared" si="34"/>
        <v>57526</v>
      </c>
      <c r="D436" s="32">
        <f t="shared" si="31"/>
        <v>0</v>
      </c>
      <c r="E436" s="30">
        <f t="shared" si="32"/>
        <v>414697</v>
      </c>
      <c r="F436" s="32">
        <f t="shared" si="33"/>
        <v>99942204</v>
      </c>
      <c r="G436" s="30">
        <f>F436-ROUNDDOWN(SUM($E$18:E436)*20.315%,0)</f>
        <v>84006671</v>
      </c>
    </row>
    <row r="437" spans="2:7">
      <c r="B437" s="31">
        <f t="shared" si="30"/>
        <v>74</v>
      </c>
      <c r="C437" s="2">
        <f t="shared" si="34"/>
        <v>57557</v>
      </c>
      <c r="D437" s="32">
        <f t="shared" si="31"/>
        <v>0</v>
      </c>
      <c r="E437" s="30">
        <f t="shared" si="32"/>
        <v>416425</v>
      </c>
      <c r="F437" s="32">
        <f t="shared" si="33"/>
        <v>100358629</v>
      </c>
      <c r="G437" s="30">
        <f>F437-ROUNDDOWN(SUM($E$18:E437)*20.315%,0)</f>
        <v>84338499</v>
      </c>
    </row>
    <row r="438" spans="2:7">
      <c r="B438" s="31">
        <f t="shared" si="30"/>
        <v>74</v>
      </c>
      <c r="C438" s="2">
        <f t="shared" si="34"/>
        <v>57588</v>
      </c>
      <c r="D438" s="32">
        <f t="shared" si="31"/>
        <v>0</v>
      </c>
      <c r="E438" s="30">
        <f t="shared" si="32"/>
        <v>418160</v>
      </c>
      <c r="F438" s="32">
        <f t="shared" si="33"/>
        <v>100776789</v>
      </c>
      <c r="G438" s="30">
        <f>F438-ROUNDDOWN(SUM($E$18:E438)*20.315%,0)</f>
        <v>84671710</v>
      </c>
    </row>
    <row r="439" spans="2:7">
      <c r="B439" s="31">
        <f t="shared" si="30"/>
        <v>75</v>
      </c>
      <c r="C439" s="2">
        <f t="shared" si="34"/>
        <v>57618</v>
      </c>
      <c r="D439" s="32">
        <f t="shared" si="31"/>
        <v>0</v>
      </c>
      <c r="E439" s="30">
        <f t="shared" si="32"/>
        <v>419903</v>
      </c>
      <c r="F439" s="32">
        <f t="shared" si="33"/>
        <v>101196692</v>
      </c>
      <c r="G439" s="30">
        <f>F439-ROUNDDOWN(SUM($E$18:E439)*20.315%,0)</f>
        <v>85006310</v>
      </c>
    </row>
    <row r="440" spans="2:7">
      <c r="B440" s="31">
        <f t="shared" si="30"/>
        <v>75</v>
      </c>
      <c r="C440" s="2">
        <f t="shared" si="34"/>
        <v>57649</v>
      </c>
      <c r="D440" s="32">
        <f t="shared" si="31"/>
        <v>0</v>
      </c>
      <c r="E440" s="30">
        <f t="shared" si="32"/>
        <v>421652</v>
      </c>
      <c r="F440" s="32">
        <f t="shared" si="33"/>
        <v>101618344</v>
      </c>
      <c r="G440" s="30">
        <f>F440-ROUNDDOWN(SUM($E$18:E440)*20.315%,0)</f>
        <v>85342303</v>
      </c>
    </row>
    <row r="441" spans="2:7">
      <c r="B441" s="31">
        <f t="shared" si="30"/>
        <v>75</v>
      </c>
      <c r="C441" s="2">
        <f t="shared" si="34"/>
        <v>57679</v>
      </c>
      <c r="D441" s="32">
        <f t="shared" si="31"/>
        <v>0</v>
      </c>
      <c r="E441" s="30">
        <f t="shared" si="32"/>
        <v>423409</v>
      </c>
      <c r="F441" s="32">
        <f t="shared" si="33"/>
        <v>102041753</v>
      </c>
      <c r="G441" s="30">
        <f>F441-ROUNDDOWN(SUM($E$18:E441)*20.315%,0)</f>
        <v>85679696</v>
      </c>
    </row>
    <row r="442" spans="2:7">
      <c r="B442" s="31">
        <f t="shared" si="30"/>
        <v>75</v>
      </c>
      <c r="C442" s="2">
        <f t="shared" si="34"/>
        <v>57710</v>
      </c>
      <c r="D442" s="32">
        <f t="shared" si="31"/>
        <v>0</v>
      </c>
      <c r="E442" s="30">
        <f t="shared" si="32"/>
        <v>425173</v>
      </c>
      <c r="F442" s="32">
        <f t="shared" si="33"/>
        <v>102466926</v>
      </c>
      <c r="G442" s="30">
        <f>F442-ROUNDDOWN(SUM($E$18:E442)*20.315%,0)</f>
        <v>86018495</v>
      </c>
    </row>
    <row r="443" spans="2:7">
      <c r="B443" s="31">
        <f t="shared" si="30"/>
        <v>75</v>
      </c>
      <c r="C443" s="2">
        <f t="shared" si="34"/>
        <v>57741</v>
      </c>
      <c r="D443" s="32">
        <f t="shared" si="31"/>
        <v>0</v>
      </c>
      <c r="E443" s="30">
        <f t="shared" si="32"/>
        <v>426945</v>
      </c>
      <c r="F443" s="32">
        <f t="shared" si="33"/>
        <v>102893871</v>
      </c>
      <c r="G443" s="30">
        <f>F443-ROUNDDOWN(SUM($E$18:E443)*20.315%,0)</f>
        <v>86358707</v>
      </c>
    </row>
    <row r="444" spans="2:7">
      <c r="B444" s="31">
        <f t="shared" si="30"/>
        <v>75</v>
      </c>
      <c r="C444" s="2">
        <f t="shared" si="34"/>
        <v>57769</v>
      </c>
      <c r="D444" s="32">
        <f t="shared" si="31"/>
        <v>0</v>
      </c>
      <c r="E444" s="30">
        <f t="shared" si="32"/>
        <v>428724</v>
      </c>
      <c r="F444" s="32">
        <f t="shared" si="33"/>
        <v>103322595</v>
      </c>
      <c r="G444" s="30">
        <f>F444-ROUNDDOWN(SUM($E$18:E444)*20.315%,0)</f>
        <v>86700335</v>
      </c>
    </row>
    <row r="445" spans="2:7">
      <c r="B445" s="31">
        <f t="shared" si="30"/>
        <v>75</v>
      </c>
      <c r="C445" s="2">
        <f t="shared" si="34"/>
        <v>57800</v>
      </c>
      <c r="D445" s="32">
        <f t="shared" si="31"/>
        <v>0</v>
      </c>
      <c r="E445" s="30">
        <f t="shared" si="32"/>
        <v>430510</v>
      </c>
      <c r="F445" s="32">
        <f t="shared" si="33"/>
        <v>103753105</v>
      </c>
      <c r="G445" s="30">
        <f>F445-ROUNDDOWN(SUM($E$18:E445)*20.315%,0)</f>
        <v>87043387</v>
      </c>
    </row>
    <row r="446" spans="2:7">
      <c r="B446" s="31">
        <f t="shared" si="30"/>
        <v>75</v>
      </c>
      <c r="C446" s="2">
        <f t="shared" si="34"/>
        <v>57830</v>
      </c>
      <c r="D446" s="32">
        <f t="shared" si="31"/>
        <v>0</v>
      </c>
      <c r="E446" s="30">
        <f t="shared" si="32"/>
        <v>432304</v>
      </c>
      <c r="F446" s="32">
        <f t="shared" si="33"/>
        <v>104185409</v>
      </c>
      <c r="G446" s="30">
        <f>F446-ROUNDDOWN(SUM($E$18:E446)*20.315%,0)</f>
        <v>87387869</v>
      </c>
    </row>
    <row r="447" spans="2:7">
      <c r="B447" s="31">
        <f t="shared" si="30"/>
        <v>75</v>
      </c>
      <c r="C447" s="2">
        <f t="shared" si="34"/>
        <v>57861</v>
      </c>
      <c r="D447" s="32">
        <f t="shared" si="31"/>
        <v>0</v>
      </c>
      <c r="E447" s="30">
        <f t="shared" si="32"/>
        <v>434105</v>
      </c>
      <c r="F447" s="32">
        <f t="shared" si="33"/>
        <v>104619514</v>
      </c>
      <c r="G447" s="30">
        <f>F447-ROUNDDOWN(SUM($E$18:E447)*20.315%,0)</f>
        <v>87733785</v>
      </c>
    </row>
    <row r="448" spans="2:7">
      <c r="B448" s="31">
        <f t="shared" si="30"/>
        <v>75</v>
      </c>
      <c r="C448" s="2">
        <f t="shared" si="34"/>
        <v>57891</v>
      </c>
      <c r="D448" s="32">
        <f t="shared" si="31"/>
        <v>0</v>
      </c>
      <c r="E448" s="30">
        <f t="shared" si="32"/>
        <v>435914</v>
      </c>
      <c r="F448" s="32">
        <f t="shared" si="33"/>
        <v>105055428</v>
      </c>
      <c r="G448" s="30">
        <f>F448-ROUNDDOWN(SUM($E$18:E448)*20.315%,0)</f>
        <v>88081143</v>
      </c>
    </row>
    <row r="449" spans="2:7">
      <c r="B449" s="31">
        <f t="shared" si="30"/>
        <v>75</v>
      </c>
      <c r="C449" s="2">
        <f t="shared" si="34"/>
        <v>57922</v>
      </c>
      <c r="D449" s="32">
        <f t="shared" si="31"/>
        <v>0</v>
      </c>
      <c r="E449" s="30">
        <f t="shared" si="32"/>
        <v>437730</v>
      </c>
      <c r="F449" s="32">
        <f t="shared" si="33"/>
        <v>105493158</v>
      </c>
      <c r="G449" s="30">
        <f>F449-ROUNDDOWN(SUM($E$18:E449)*20.315%,0)</f>
        <v>88429948</v>
      </c>
    </row>
    <row r="450" spans="2:7">
      <c r="B450" s="31">
        <f t="shared" si="30"/>
        <v>75</v>
      </c>
      <c r="C450" s="2">
        <f t="shared" si="34"/>
        <v>57953</v>
      </c>
      <c r="D450" s="32">
        <f t="shared" si="31"/>
        <v>0</v>
      </c>
      <c r="E450" s="30">
        <f t="shared" si="32"/>
        <v>439554</v>
      </c>
      <c r="F450" s="32">
        <f t="shared" si="33"/>
        <v>105932712</v>
      </c>
      <c r="G450" s="30">
        <f>F450-ROUNDDOWN(SUM($E$18:E450)*20.315%,0)</f>
        <v>88780207</v>
      </c>
    </row>
    <row r="451" spans="2:7">
      <c r="B451" s="31">
        <f t="shared" si="30"/>
        <v>76</v>
      </c>
      <c r="C451" s="2">
        <f t="shared" si="34"/>
        <v>57983</v>
      </c>
      <c r="D451" s="32">
        <f t="shared" si="31"/>
        <v>0</v>
      </c>
      <c r="E451" s="30">
        <f t="shared" si="32"/>
        <v>441386</v>
      </c>
      <c r="F451" s="32">
        <f t="shared" si="33"/>
        <v>106374098</v>
      </c>
      <c r="G451" s="30">
        <f>F451-ROUNDDOWN(SUM($E$18:E451)*20.315%,0)</f>
        <v>89131925</v>
      </c>
    </row>
    <row r="452" spans="2:7">
      <c r="B452" s="31">
        <f t="shared" si="30"/>
        <v>76</v>
      </c>
      <c r="C452" s="2">
        <f t="shared" si="34"/>
        <v>58014</v>
      </c>
      <c r="D452" s="32">
        <f t="shared" si="31"/>
        <v>0</v>
      </c>
      <c r="E452" s="30">
        <f t="shared" si="32"/>
        <v>443225</v>
      </c>
      <c r="F452" s="32">
        <f t="shared" si="33"/>
        <v>106817323</v>
      </c>
      <c r="G452" s="30">
        <f>F452-ROUNDDOWN(SUM($E$18:E452)*20.315%,0)</f>
        <v>89485109</v>
      </c>
    </row>
    <row r="453" spans="2:7">
      <c r="B453" s="31">
        <f t="shared" si="30"/>
        <v>76</v>
      </c>
      <c r="C453" s="2">
        <f t="shared" si="34"/>
        <v>58044</v>
      </c>
      <c r="D453" s="32">
        <f t="shared" si="31"/>
        <v>0</v>
      </c>
      <c r="E453" s="30">
        <f t="shared" si="32"/>
        <v>445072</v>
      </c>
      <c r="F453" s="32">
        <f t="shared" si="33"/>
        <v>107262395</v>
      </c>
      <c r="G453" s="30">
        <f>F453-ROUNDDOWN(SUM($E$18:E453)*20.315%,0)</f>
        <v>89839765</v>
      </c>
    </row>
    <row r="454" spans="2:7">
      <c r="B454" s="31">
        <f t="shared" si="30"/>
        <v>76</v>
      </c>
      <c r="C454" s="2">
        <f t="shared" si="34"/>
        <v>58075</v>
      </c>
      <c r="D454" s="32">
        <f t="shared" si="31"/>
        <v>0</v>
      </c>
      <c r="E454" s="30">
        <f t="shared" si="32"/>
        <v>446926</v>
      </c>
      <c r="F454" s="32">
        <f t="shared" si="33"/>
        <v>107709321</v>
      </c>
      <c r="G454" s="30">
        <f>F454-ROUNDDOWN(SUM($E$18:E454)*20.315%,0)</f>
        <v>90195898</v>
      </c>
    </row>
    <row r="455" spans="2:7">
      <c r="B455" s="31">
        <f t="shared" si="30"/>
        <v>76</v>
      </c>
      <c r="C455" s="2">
        <f t="shared" si="34"/>
        <v>58106</v>
      </c>
      <c r="D455" s="32">
        <f t="shared" si="31"/>
        <v>0</v>
      </c>
      <c r="E455" s="30">
        <f t="shared" si="32"/>
        <v>448788</v>
      </c>
      <c r="F455" s="32">
        <f t="shared" si="33"/>
        <v>108158109</v>
      </c>
      <c r="G455" s="30">
        <f>F455-ROUNDDOWN(SUM($E$18:E455)*20.315%,0)</f>
        <v>90553515</v>
      </c>
    </row>
    <row r="456" spans="2:7">
      <c r="B456" s="31">
        <f t="shared" si="30"/>
        <v>76</v>
      </c>
      <c r="C456" s="2">
        <f t="shared" si="34"/>
        <v>58134</v>
      </c>
      <c r="D456" s="32">
        <f t="shared" si="31"/>
        <v>0</v>
      </c>
      <c r="E456" s="30">
        <f t="shared" si="32"/>
        <v>450658</v>
      </c>
      <c r="F456" s="32">
        <f t="shared" si="33"/>
        <v>108608767</v>
      </c>
      <c r="G456" s="30">
        <f>F456-ROUNDDOWN(SUM($E$18:E456)*20.315%,0)</f>
        <v>90912621</v>
      </c>
    </row>
    <row r="457" spans="2:7">
      <c r="B457" s="31">
        <f t="shared" si="30"/>
        <v>76</v>
      </c>
      <c r="C457" s="2">
        <f t="shared" si="34"/>
        <v>58165</v>
      </c>
      <c r="D457" s="32">
        <f t="shared" si="31"/>
        <v>0</v>
      </c>
      <c r="E457" s="30">
        <f t="shared" si="32"/>
        <v>452536</v>
      </c>
      <c r="F457" s="32">
        <f t="shared" si="33"/>
        <v>109061303</v>
      </c>
      <c r="G457" s="30">
        <f>F457-ROUNDDOWN(SUM($E$18:E457)*20.315%,0)</f>
        <v>91273225</v>
      </c>
    </row>
    <row r="458" spans="2:7">
      <c r="B458" s="31">
        <f t="shared" si="30"/>
        <v>76</v>
      </c>
      <c r="C458" s="2">
        <f t="shared" si="34"/>
        <v>58195</v>
      </c>
      <c r="D458" s="32">
        <f t="shared" si="31"/>
        <v>0</v>
      </c>
      <c r="E458" s="30">
        <f t="shared" si="32"/>
        <v>454422</v>
      </c>
      <c r="F458" s="32">
        <f t="shared" si="33"/>
        <v>109515725</v>
      </c>
      <c r="G458" s="30">
        <f>F458-ROUNDDOWN(SUM($E$18:E458)*20.315%,0)</f>
        <v>91635331</v>
      </c>
    </row>
    <row r="459" spans="2:7">
      <c r="B459" s="31">
        <f t="shared" si="30"/>
        <v>76</v>
      </c>
      <c r="C459" s="2">
        <f t="shared" si="34"/>
        <v>58226</v>
      </c>
      <c r="D459" s="32">
        <f t="shared" si="31"/>
        <v>0</v>
      </c>
      <c r="E459" s="30">
        <f t="shared" si="32"/>
        <v>456315</v>
      </c>
      <c r="F459" s="32">
        <f t="shared" si="33"/>
        <v>109972040</v>
      </c>
      <c r="G459" s="30">
        <f>F459-ROUNDDOWN(SUM($E$18:E459)*20.315%,0)</f>
        <v>91998946</v>
      </c>
    </row>
    <row r="460" spans="2:7">
      <c r="B460" s="31">
        <f t="shared" si="30"/>
        <v>76</v>
      </c>
      <c r="C460" s="2">
        <f t="shared" si="34"/>
        <v>58256</v>
      </c>
      <c r="D460" s="32">
        <f t="shared" si="31"/>
        <v>0</v>
      </c>
      <c r="E460" s="30">
        <f t="shared" si="32"/>
        <v>458216</v>
      </c>
      <c r="F460" s="32">
        <f t="shared" si="33"/>
        <v>110430256</v>
      </c>
      <c r="G460" s="30">
        <f>F460-ROUNDDOWN(SUM($E$18:E460)*20.315%,0)</f>
        <v>92364075</v>
      </c>
    </row>
    <row r="461" spans="2:7">
      <c r="B461" s="31">
        <f t="shared" si="30"/>
        <v>76</v>
      </c>
      <c r="C461" s="2">
        <f t="shared" si="34"/>
        <v>58287</v>
      </c>
      <c r="D461" s="32">
        <f t="shared" si="31"/>
        <v>0</v>
      </c>
      <c r="E461" s="30">
        <f t="shared" si="32"/>
        <v>460126</v>
      </c>
      <c r="F461" s="32">
        <f t="shared" si="33"/>
        <v>110890382</v>
      </c>
      <c r="G461" s="30">
        <f>F461-ROUNDDOWN(SUM($E$18:E461)*20.315%,0)</f>
        <v>92730726</v>
      </c>
    </row>
    <row r="462" spans="2:7">
      <c r="B462" s="31">
        <f t="shared" si="30"/>
        <v>76</v>
      </c>
      <c r="C462" s="2">
        <f t="shared" si="34"/>
        <v>58318</v>
      </c>
      <c r="D462" s="32">
        <f t="shared" si="31"/>
        <v>0</v>
      </c>
      <c r="E462" s="30">
        <f t="shared" si="32"/>
        <v>462043</v>
      </c>
      <c r="F462" s="32">
        <f t="shared" si="33"/>
        <v>111352425</v>
      </c>
      <c r="G462" s="30">
        <f>F462-ROUNDDOWN(SUM($E$18:E462)*20.315%,0)</f>
        <v>93098905</v>
      </c>
    </row>
    <row r="463" spans="2:7">
      <c r="B463" s="31">
        <f t="shared" si="30"/>
        <v>77</v>
      </c>
      <c r="C463" s="2">
        <f t="shared" si="34"/>
        <v>58348</v>
      </c>
      <c r="D463" s="32">
        <f t="shared" si="31"/>
        <v>0</v>
      </c>
      <c r="E463" s="30">
        <f t="shared" si="32"/>
        <v>463968</v>
      </c>
      <c r="F463" s="32">
        <f t="shared" si="33"/>
        <v>111816393</v>
      </c>
      <c r="G463" s="30">
        <f>F463-ROUNDDOWN(SUM($E$18:E463)*20.315%,0)</f>
        <v>93468618</v>
      </c>
    </row>
    <row r="464" spans="2:7">
      <c r="B464" s="31">
        <f t="shared" si="30"/>
        <v>77</v>
      </c>
      <c r="C464" s="2">
        <f t="shared" si="34"/>
        <v>58379</v>
      </c>
      <c r="D464" s="32">
        <f t="shared" si="31"/>
        <v>0</v>
      </c>
      <c r="E464" s="30">
        <f t="shared" si="32"/>
        <v>465901</v>
      </c>
      <c r="F464" s="32">
        <f t="shared" si="33"/>
        <v>112282294</v>
      </c>
      <c r="G464" s="30">
        <f>F464-ROUNDDOWN(SUM($E$18:E464)*20.315%,0)</f>
        <v>93839871</v>
      </c>
    </row>
    <row r="465" spans="2:7">
      <c r="B465" s="31">
        <f t="shared" si="30"/>
        <v>77</v>
      </c>
      <c r="C465" s="2">
        <f t="shared" si="34"/>
        <v>58409</v>
      </c>
      <c r="D465" s="32">
        <f t="shared" si="31"/>
        <v>0</v>
      </c>
      <c r="E465" s="30">
        <f t="shared" si="32"/>
        <v>467842</v>
      </c>
      <c r="F465" s="32">
        <f t="shared" si="33"/>
        <v>112750136</v>
      </c>
      <c r="G465" s="30">
        <f>F465-ROUNDDOWN(SUM($E$18:E465)*20.315%,0)</f>
        <v>94212671</v>
      </c>
    </row>
    <row r="466" spans="2:7">
      <c r="B466" s="31">
        <f t="shared" si="30"/>
        <v>77</v>
      </c>
      <c r="C466" s="2">
        <f t="shared" si="34"/>
        <v>58440</v>
      </c>
      <c r="D466" s="32">
        <f t="shared" si="31"/>
        <v>0</v>
      </c>
      <c r="E466" s="30">
        <f t="shared" si="32"/>
        <v>469792</v>
      </c>
      <c r="F466" s="32">
        <f t="shared" si="33"/>
        <v>113219928</v>
      </c>
      <c r="G466" s="30">
        <f>F466-ROUNDDOWN(SUM($E$18:E466)*20.315%,0)</f>
        <v>94587025</v>
      </c>
    </row>
    <row r="467" spans="2:7">
      <c r="B467" s="31">
        <f t="shared" si="30"/>
        <v>77</v>
      </c>
      <c r="C467" s="2">
        <f t="shared" si="34"/>
        <v>58471</v>
      </c>
      <c r="D467" s="32">
        <f t="shared" si="31"/>
        <v>0</v>
      </c>
      <c r="E467" s="30">
        <f t="shared" si="32"/>
        <v>471749</v>
      </c>
      <c r="F467" s="32">
        <f t="shared" si="33"/>
        <v>113691677</v>
      </c>
      <c r="G467" s="30">
        <f>F467-ROUNDDOWN(SUM($E$18:E467)*20.315%,0)</f>
        <v>94962938</v>
      </c>
    </row>
    <row r="468" spans="2:7">
      <c r="B468" s="31">
        <f t="shared" ref="B468:B475" si="35">ROUNDDOWN((C468-$B$12)/365.25,0)</f>
        <v>77</v>
      </c>
      <c r="C468" s="2">
        <f t="shared" si="34"/>
        <v>58500</v>
      </c>
      <c r="D468" s="32">
        <f t="shared" ref="D468:D475" si="36">IF(B468&lt;60,$D$12,0)</f>
        <v>0</v>
      </c>
      <c r="E468" s="30">
        <f t="shared" ref="E468:E475" si="37">ROUNDDOWN(F467*$E$12/12,0)</f>
        <v>473715</v>
      </c>
      <c r="F468" s="32">
        <f t="shared" ref="F468:F475" si="38">F467+D468+E468</f>
        <v>114165392</v>
      </c>
      <c r="G468" s="30">
        <f>F468-ROUNDDOWN(SUM($E$18:E468)*20.315%,0)</f>
        <v>95340418</v>
      </c>
    </row>
    <row r="469" spans="2:7">
      <c r="B469" s="31">
        <f t="shared" si="35"/>
        <v>77</v>
      </c>
      <c r="C469" s="2">
        <f t="shared" ref="C469:C475" si="39">EOMONTH(C468,1)</f>
        <v>58531</v>
      </c>
      <c r="D469" s="32">
        <f t="shared" si="36"/>
        <v>0</v>
      </c>
      <c r="E469" s="30">
        <f t="shared" si="37"/>
        <v>475689</v>
      </c>
      <c r="F469" s="32">
        <f t="shared" si="38"/>
        <v>114641081</v>
      </c>
      <c r="G469" s="30">
        <f>F469-ROUNDDOWN(SUM($E$18:E469)*20.315%,0)</f>
        <v>95719471</v>
      </c>
    </row>
    <row r="470" spans="2:7">
      <c r="B470" s="31">
        <f t="shared" si="35"/>
        <v>77</v>
      </c>
      <c r="C470" s="2">
        <f t="shared" si="39"/>
        <v>58561</v>
      </c>
      <c r="D470" s="32">
        <f t="shared" si="36"/>
        <v>0</v>
      </c>
      <c r="E470" s="30">
        <f t="shared" si="37"/>
        <v>477671</v>
      </c>
      <c r="F470" s="32">
        <f t="shared" si="38"/>
        <v>115118752</v>
      </c>
      <c r="G470" s="30">
        <f>F470-ROUNDDOWN(SUM($E$18:E470)*20.315%,0)</f>
        <v>96100103</v>
      </c>
    </row>
    <row r="471" spans="2:7">
      <c r="B471" s="31">
        <f t="shared" si="35"/>
        <v>77</v>
      </c>
      <c r="C471" s="2">
        <f t="shared" si="39"/>
        <v>58592</v>
      </c>
      <c r="D471" s="32">
        <f t="shared" si="36"/>
        <v>0</v>
      </c>
      <c r="E471" s="30">
        <f t="shared" si="37"/>
        <v>479661</v>
      </c>
      <c r="F471" s="32">
        <f t="shared" si="38"/>
        <v>115598413</v>
      </c>
      <c r="G471" s="30">
        <f>F471-ROUNDDOWN(SUM($E$18:E471)*20.315%,0)</f>
        <v>96482321</v>
      </c>
    </row>
    <row r="472" spans="2:7">
      <c r="B472" s="31">
        <f t="shared" si="35"/>
        <v>77</v>
      </c>
      <c r="C472" s="2">
        <f t="shared" si="39"/>
        <v>58622</v>
      </c>
      <c r="D472" s="32">
        <f t="shared" si="36"/>
        <v>0</v>
      </c>
      <c r="E472" s="30">
        <f t="shared" si="37"/>
        <v>481660</v>
      </c>
      <c r="F472" s="32">
        <f t="shared" si="38"/>
        <v>116080073</v>
      </c>
      <c r="G472" s="30">
        <f>F472-ROUNDDOWN(SUM($E$18:E472)*20.315%,0)</f>
        <v>96866132</v>
      </c>
    </row>
    <row r="473" spans="2:7">
      <c r="B473" s="31">
        <f t="shared" si="35"/>
        <v>77</v>
      </c>
      <c r="C473" s="2">
        <f t="shared" si="39"/>
        <v>58653</v>
      </c>
      <c r="D473" s="32">
        <f t="shared" si="36"/>
        <v>0</v>
      </c>
      <c r="E473" s="30">
        <f t="shared" si="37"/>
        <v>483666</v>
      </c>
      <c r="F473" s="32">
        <f t="shared" si="38"/>
        <v>116563739</v>
      </c>
      <c r="G473" s="30">
        <f>F473-ROUNDDOWN(SUM($E$18:E473)*20.315%,0)</f>
        <v>97251541</v>
      </c>
    </row>
    <row r="474" spans="2:7">
      <c r="B474" s="31">
        <f t="shared" si="35"/>
        <v>77</v>
      </c>
      <c r="C474" s="2">
        <f t="shared" si="39"/>
        <v>58684</v>
      </c>
      <c r="D474" s="32">
        <f t="shared" si="36"/>
        <v>0</v>
      </c>
      <c r="E474" s="30">
        <f t="shared" si="37"/>
        <v>485682</v>
      </c>
      <c r="F474" s="32">
        <f t="shared" si="38"/>
        <v>117049421</v>
      </c>
      <c r="G474" s="30">
        <f>F474-ROUNDDOWN(SUM($E$18:E474)*20.315%,0)</f>
        <v>97638557</v>
      </c>
    </row>
    <row r="475" spans="2:7">
      <c r="B475" s="31">
        <f t="shared" si="35"/>
        <v>78</v>
      </c>
      <c r="C475" s="2">
        <f t="shared" si="39"/>
        <v>58714</v>
      </c>
      <c r="D475" s="32">
        <f t="shared" si="36"/>
        <v>0</v>
      </c>
      <c r="E475" s="30">
        <f t="shared" si="37"/>
        <v>487705</v>
      </c>
      <c r="F475" s="32">
        <f t="shared" si="38"/>
        <v>117537126</v>
      </c>
      <c r="G475" s="30">
        <f>F475-ROUNDDOWN(SUM($E$18:E475)*20.315%,0)</f>
        <v>98027184</v>
      </c>
    </row>
    <row r="476" spans="2:7">
      <c r="B476" s="31">
        <f t="shared" ref="B476:B493" si="40">ROUNDDOWN((C476-$B$12)/365.25,0)</f>
        <v>78</v>
      </c>
      <c r="C476" s="2">
        <f t="shared" ref="C476:C493" si="41">EOMONTH(C475,1)</f>
        <v>58745</v>
      </c>
      <c r="D476" s="32">
        <f t="shared" ref="D476:D493" si="42">IF(B476&lt;60,$D$12,0)</f>
        <v>0</v>
      </c>
      <c r="E476" s="30">
        <f t="shared" ref="E476:E493" si="43">ROUNDDOWN(F475*$E$12/12,0)</f>
        <v>489738</v>
      </c>
      <c r="F476" s="32">
        <f t="shared" ref="F476:F493" si="44">F475+D476+E476</f>
        <v>118026864</v>
      </c>
      <c r="G476" s="30">
        <f>F476-ROUNDDOWN(SUM($E$18:E476)*20.315%,0)</f>
        <v>98417432</v>
      </c>
    </row>
    <row r="477" spans="2:7">
      <c r="B477" s="31">
        <f t="shared" si="40"/>
        <v>78</v>
      </c>
      <c r="C477" s="2">
        <f t="shared" si="41"/>
        <v>58775</v>
      </c>
      <c r="D477" s="32">
        <f t="shared" si="42"/>
        <v>0</v>
      </c>
      <c r="E477" s="30">
        <f t="shared" si="43"/>
        <v>491778</v>
      </c>
      <c r="F477" s="32">
        <f t="shared" si="44"/>
        <v>118518642</v>
      </c>
      <c r="G477" s="30">
        <f>F477-ROUNDDOWN(SUM($E$18:E477)*20.315%,0)</f>
        <v>98809305</v>
      </c>
    </row>
    <row r="478" spans="2:7">
      <c r="B478" s="31">
        <f t="shared" si="40"/>
        <v>78</v>
      </c>
      <c r="C478" s="2">
        <f t="shared" si="41"/>
        <v>58806</v>
      </c>
      <c r="D478" s="32">
        <f t="shared" si="42"/>
        <v>0</v>
      </c>
      <c r="E478" s="30">
        <f t="shared" si="43"/>
        <v>493827</v>
      </c>
      <c r="F478" s="32">
        <f t="shared" si="44"/>
        <v>119012469</v>
      </c>
      <c r="G478" s="30">
        <f>F478-ROUNDDOWN(SUM($E$18:E478)*20.315%,0)</f>
        <v>99202811</v>
      </c>
    </row>
    <row r="479" spans="2:7">
      <c r="B479" s="31">
        <f t="shared" si="40"/>
        <v>78</v>
      </c>
      <c r="C479" s="2">
        <f t="shared" si="41"/>
        <v>58837</v>
      </c>
      <c r="D479" s="32">
        <f t="shared" si="42"/>
        <v>0</v>
      </c>
      <c r="E479" s="30">
        <f t="shared" si="43"/>
        <v>495885</v>
      </c>
      <c r="F479" s="32">
        <f t="shared" si="44"/>
        <v>119508354</v>
      </c>
      <c r="G479" s="30">
        <f>F479-ROUNDDOWN(SUM($E$18:E479)*20.315%,0)</f>
        <v>99597957</v>
      </c>
    </row>
    <row r="480" spans="2:7">
      <c r="B480" s="31">
        <f t="shared" si="40"/>
        <v>78</v>
      </c>
      <c r="C480" s="2">
        <f t="shared" si="41"/>
        <v>58865</v>
      </c>
      <c r="D480" s="32">
        <f t="shared" si="42"/>
        <v>0</v>
      </c>
      <c r="E480" s="30">
        <f t="shared" si="43"/>
        <v>497951</v>
      </c>
      <c r="F480" s="32">
        <f t="shared" si="44"/>
        <v>120006305</v>
      </c>
      <c r="G480" s="30">
        <f>F480-ROUNDDOWN(SUM($E$18:E480)*20.315%,0)</f>
        <v>99994750</v>
      </c>
    </row>
    <row r="481" spans="2:7">
      <c r="B481" s="31">
        <f t="shared" si="40"/>
        <v>78</v>
      </c>
      <c r="C481" s="2">
        <f t="shared" si="41"/>
        <v>58896</v>
      </c>
      <c r="D481" s="32">
        <f t="shared" si="42"/>
        <v>0</v>
      </c>
      <c r="E481" s="30">
        <f t="shared" si="43"/>
        <v>500026</v>
      </c>
      <c r="F481" s="32">
        <f t="shared" si="44"/>
        <v>120506331</v>
      </c>
      <c r="G481" s="30">
        <f>F481-ROUNDDOWN(SUM($E$18:E481)*20.315%,0)</f>
        <v>100393195</v>
      </c>
    </row>
    <row r="482" spans="2:7">
      <c r="B482" s="31">
        <f t="shared" si="40"/>
        <v>78</v>
      </c>
      <c r="C482" s="2">
        <f t="shared" si="41"/>
        <v>58926</v>
      </c>
      <c r="D482" s="32">
        <f t="shared" si="42"/>
        <v>0</v>
      </c>
      <c r="E482" s="30">
        <f t="shared" si="43"/>
        <v>502109</v>
      </c>
      <c r="F482" s="32">
        <f t="shared" si="44"/>
        <v>121008440</v>
      </c>
      <c r="G482" s="30">
        <f>F482-ROUNDDOWN(SUM($E$18:E482)*20.315%,0)</f>
        <v>100793301</v>
      </c>
    </row>
    <row r="483" spans="2:7">
      <c r="B483" s="31">
        <f t="shared" si="40"/>
        <v>78</v>
      </c>
      <c r="C483" s="2">
        <f t="shared" si="41"/>
        <v>58957</v>
      </c>
      <c r="D483" s="32">
        <f t="shared" si="42"/>
        <v>0</v>
      </c>
      <c r="E483" s="30">
        <f t="shared" si="43"/>
        <v>504201</v>
      </c>
      <c r="F483" s="32">
        <f t="shared" si="44"/>
        <v>121512641</v>
      </c>
      <c r="G483" s="30">
        <f>F483-ROUNDDOWN(SUM($E$18:E483)*20.315%,0)</f>
        <v>101195073</v>
      </c>
    </row>
    <row r="484" spans="2:7">
      <c r="B484" s="31">
        <f t="shared" si="40"/>
        <v>78</v>
      </c>
      <c r="C484" s="2">
        <f t="shared" si="41"/>
        <v>58987</v>
      </c>
      <c r="D484" s="32">
        <f t="shared" si="42"/>
        <v>0</v>
      </c>
      <c r="E484" s="30">
        <f t="shared" si="43"/>
        <v>506302</v>
      </c>
      <c r="F484" s="32">
        <f t="shared" si="44"/>
        <v>122018943</v>
      </c>
      <c r="G484" s="30">
        <f>F484-ROUNDDOWN(SUM($E$18:E484)*20.315%,0)</f>
        <v>101598520</v>
      </c>
    </row>
    <row r="485" spans="2:7">
      <c r="B485" s="31">
        <f t="shared" si="40"/>
        <v>78</v>
      </c>
      <c r="C485" s="2">
        <f t="shared" si="41"/>
        <v>59018</v>
      </c>
      <c r="D485" s="32">
        <f t="shared" si="42"/>
        <v>0</v>
      </c>
      <c r="E485" s="30">
        <f t="shared" si="43"/>
        <v>508412</v>
      </c>
      <c r="F485" s="32">
        <f t="shared" si="44"/>
        <v>122527355</v>
      </c>
      <c r="G485" s="30">
        <f>F485-ROUNDDOWN(SUM($E$18:E485)*20.315%,0)</f>
        <v>102003648</v>
      </c>
    </row>
    <row r="486" spans="2:7">
      <c r="B486" s="31">
        <f t="shared" si="40"/>
        <v>78</v>
      </c>
      <c r="C486" s="2">
        <f t="shared" si="41"/>
        <v>59049</v>
      </c>
      <c r="D486" s="32">
        <f t="shared" si="42"/>
        <v>0</v>
      </c>
      <c r="E486" s="30">
        <f t="shared" si="43"/>
        <v>510530</v>
      </c>
      <c r="F486" s="32">
        <f t="shared" si="44"/>
        <v>123037885</v>
      </c>
      <c r="G486" s="30">
        <f>F486-ROUNDDOWN(SUM($E$18:E486)*20.315%,0)</f>
        <v>102410464</v>
      </c>
    </row>
    <row r="487" spans="2:7">
      <c r="B487" s="31">
        <f t="shared" si="40"/>
        <v>79</v>
      </c>
      <c r="C487" s="2">
        <f t="shared" si="41"/>
        <v>59079</v>
      </c>
      <c r="D487" s="32">
        <f t="shared" si="42"/>
        <v>0</v>
      </c>
      <c r="E487" s="30">
        <f t="shared" si="43"/>
        <v>512657</v>
      </c>
      <c r="F487" s="32">
        <f t="shared" si="44"/>
        <v>123550542</v>
      </c>
      <c r="G487" s="30">
        <f>F487-ROUNDDOWN(SUM($E$18:E487)*20.315%,0)</f>
        <v>102818975</v>
      </c>
    </row>
    <row r="488" spans="2:7">
      <c r="B488" s="31">
        <f t="shared" si="40"/>
        <v>79</v>
      </c>
      <c r="C488" s="2">
        <f t="shared" si="41"/>
        <v>59110</v>
      </c>
      <c r="D488" s="32">
        <f t="shared" si="42"/>
        <v>0</v>
      </c>
      <c r="E488" s="30">
        <f t="shared" si="43"/>
        <v>514793</v>
      </c>
      <c r="F488" s="32">
        <f t="shared" si="44"/>
        <v>124065335</v>
      </c>
      <c r="G488" s="30">
        <f>F488-ROUNDDOWN(SUM($E$18:E488)*20.315%,0)</f>
        <v>103229188</v>
      </c>
    </row>
    <row r="489" spans="2:7">
      <c r="B489" s="31">
        <f t="shared" si="40"/>
        <v>79</v>
      </c>
      <c r="C489" s="2">
        <f t="shared" si="41"/>
        <v>59140</v>
      </c>
      <c r="D489" s="32">
        <f t="shared" si="42"/>
        <v>0</v>
      </c>
      <c r="E489" s="30">
        <f t="shared" si="43"/>
        <v>516938</v>
      </c>
      <c r="F489" s="32">
        <f t="shared" si="44"/>
        <v>124582273</v>
      </c>
      <c r="G489" s="30">
        <f>F489-ROUNDDOWN(SUM($E$18:E489)*20.315%,0)</f>
        <v>103641110</v>
      </c>
    </row>
    <row r="490" spans="2:7">
      <c r="B490" s="31">
        <f t="shared" si="40"/>
        <v>79</v>
      </c>
      <c r="C490" s="2">
        <f t="shared" si="41"/>
        <v>59171</v>
      </c>
      <c r="D490" s="32">
        <f t="shared" si="42"/>
        <v>0</v>
      </c>
      <c r="E490" s="30">
        <f t="shared" si="43"/>
        <v>519092</v>
      </c>
      <c r="F490" s="32">
        <f t="shared" si="44"/>
        <v>125101365</v>
      </c>
      <c r="G490" s="30">
        <f>F490-ROUNDDOWN(SUM($E$18:E490)*20.315%,0)</f>
        <v>104054748</v>
      </c>
    </row>
    <row r="491" spans="2:7">
      <c r="B491" s="31">
        <f t="shared" si="40"/>
        <v>79</v>
      </c>
      <c r="C491" s="2">
        <f t="shared" si="41"/>
        <v>59202</v>
      </c>
      <c r="D491" s="32">
        <f t="shared" si="42"/>
        <v>0</v>
      </c>
      <c r="E491" s="30">
        <f t="shared" si="43"/>
        <v>521255</v>
      </c>
      <c r="F491" s="32">
        <f t="shared" si="44"/>
        <v>125622620</v>
      </c>
      <c r="G491" s="30">
        <f>F491-ROUNDDOWN(SUM($E$18:E491)*20.315%,0)</f>
        <v>104470110</v>
      </c>
    </row>
    <row r="492" spans="2:7">
      <c r="B492" s="31">
        <f t="shared" si="40"/>
        <v>79</v>
      </c>
      <c r="C492" s="2">
        <f t="shared" si="41"/>
        <v>59230</v>
      </c>
      <c r="D492" s="32">
        <f t="shared" si="42"/>
        <v>0</v>
      </c>
      <c r="E492" s="30">
        <f t="shared" si="43"/>
        <v>523427</v>
      </c>
      <c r="F492" s="32">
        <f t="shared" si="44"/>
        <v>126146047</v>
      </c>
      <c r="G492" s="30">
        <f>F492-ROUNDDOWN(SUM($E$18:E492)*20.315%,0)</f>
        <v>104887203</v>
      </c>
    </row>
    <row r="493" spans="2:7">
      <c r="B493" s="31">
        <f t="shared" si="40"/>
        <v>79</v>
      </c>
      <c r="C493" s="2">
        <f t="shared" si="41"/>
        <v>59261</v>
      </c>
      <c r="D493" s="32">
        <f t="shared" si="42"/>
        <v>0</v>
      </c>
      <c r="E493" s="30">
        <f t="shared" si="43"/>
        <v>525608</v>
      </c>
      <c r="F493" s="32">
        <f t="shared" si="44"/>
        <v>126671655</v>
      </c>
      <c r="G493" s="30">
        <f>F493-ROUNDDOWN(SUM($E$18:E493)*20.315%,0)</f>
        <v>105306034</v>
      </c>
    </row>
    <row r="494" spans="2:7">
      <c r="B494" s="31">
        <f t="shared" ref="B494:B506" si="45">ROUNDDOWN((C494-$B$12)/365.25,0)</f>
        <v>79</v>
      </c>
      <c r="C494" s="2">
        <f t="shared" ref="C494:C506" si="46">EOMONTH(C493,1)</f>
        <v>59291</v>
      </c>
      <c r="D494" s="32">
        <f t="shared" ref="D494:D506" si="47">IF(B494&lt;60,$D$12,0)</f>
        <v>0</v>
      </c>
      <c r="E494" s="30">
        <f t="shared" ref="E494:E506" si="48">ROUNDDOWN(F493*$E$12/12,0)</f>
        <v>527798</v>
      </c>
      <c r="F494" s="32">
        <f t="shared" ref="F494:F506" si="49">F493+D494+E494</f>
        <v>127199453</v>
      </c>
      <c r="G494" s="30">
        <f>F494-ROUNDDOWN(SUM($E$18:E494)*20.315%,0)</f>
        <v>105726610</v>
      </c>
    </row>
    <row r="495" spans="2:7">
      <c r="B495" s="31">
        <f t="shared" si="45"/>
        <v>79</v>
      </c>
      <c r="C495" s="2">
        <f t="shared" si="46"/>
        <v>59322</v>
      </c>
      <c r="D495" s="32">
        <f t="shared" si="47"/>
        <v>0</v>
      </c>
      <c r="E495" s="30">
        <f t="shared" si="48"/>
        <v>529997</v>
      </c>
      <c r="F495" s="32">
        <f t="shared" si="49"/>
        <v>127729450</v>
      </c>
      <c r="G495" s="30">
        <f>F495-ROUNDDOWN(SUM($E$18:E495)*20.315%,0)</f>
        <v>106148938</v>
      </c>
    </row>
    <row r="496" spans="2:7">
      <c r="B496" s="31">
        <f t="shared" si="45"/>
        <v>79</v>
      </c>
      <c r="C496" s="2">
        <f t="shared" si="46"/>
        <v>59352</v>
      </c>
      <c r="D496" s="32">
        <f t="shared" si="47"/>
        <v>0</v>
      </c>
      <c r="E496" s="30">
        <f t="shared" si="48"/>
        <v>532206</v>
      </c>
      <c r="F496" s="32">
        <f t="shared" si="49"/>
        <v>128261656</v>
      </c>
      <c r="G496" s="30">
        <f>F496-ROUNDDOWN(SUM($E$18:E496)*20.315%,0)</f>
        <v>106573026</v>
      </c>
    </row>
    <row r="497" spans="2:7">
      <c r="B497" s="31">
        <f t="shared" si="45"/>
        <v>79</v>
      </c>
      <c r="C497" s="2">
        <f t="shared" si="46"/>
        <v>59383</v>
      </c>
      <c r="D497" s="32">
        <f t="shared" si="47"/>
        <v>0</v>
      </c>
      <c r="E497" s="30">
        <f t="shared" si="48"/>
        <v>534423</v>
      </c>
      <c r="F497" s="32">
        <f t="shared" si="49"/>
        <v>128796079</v>
      </c>
      <c r="G497" s="30">
        <f>F497-ROUNDDOWN(SUM($E$18:E497)*20.315%,0)</f>
        <v>106998881</v>
      </c>
    </row>
    <row r="498" spans="2:7">
      <c r="B498" s="31">
        <f t="shared" si="45"/>
        <v>79</v>
      </c>
      <c r="C498" s="2">
        <f t="shared" si="46"/>
        <v>59414</v>
      </c>
      <c r="D498" s="32">
        <f t="shared" si="47"/>
        <v>0</v>
      </c>
      <c r="E498" s="30">
        <f t="shared" si="48"/>
        <v>536650</v>
      </c>
      <c r="F498" s="32">
        <f t="shared" si="49"/>
        <v>129332729</v>
      </c>
      <c r="G498" s="30">
        <f>F498-ROUNDDOWN(SUM($E$18:E498)*20.315%,0)</f>
        <v>107426511</v>
      </c>
    </row>
    <row r="499" spans="2:7">
      <c r="B499" s="31">
        <f t="shared" si="45"/>
        <v>80</v>
      </c>
      <c r="C499" s="2">
        <f t="shared" si="46"/>
        <v>59444</v>
      </c>
      <c r="D499" s="32">
        <f t="shared" si="47"/>
        <v>0</v>
      </c>
      <c r="E499" s="30">
        <f t="shared" si="48"/>
        <v>538886</v>
      </c>
      <c r="F499" s="32">
        <f t="shared" si="49"/>
        <v>129871615</v>
      </c>
      <c r="G499" s="30">
        <f>F499-ROUNDDOWN(SUM($E$18:E499)*20.315%,0)</f>
        <v>107855922</v>
      </c>
    </row>
    <row r="500" spans="2:7">
      <c r="B500" s="31">
        <f t="shared" si="45"/>
        <v>80</v>
      </c>
      <c r="C500" s="2">
        <f t="shared" si="46"/>
        <v>59475</v>
      </c>
      <c r="D500" s="32">
        <f t="shared" si="47"/>
        <v>0</v>
      </c>
      <c r="E500" s="30">
        <f t="shared" si="48"/>
        <v>541131</v>
      </c>
      <c r="F500" s="32">
        <f t="shared" si="49"/>
        <v>130412746</v>
      </c>
      <c r="G500" s="30">
        <f>F500-ROUNDDOWN(SUM($E$18:E500)*20.315%,0)</f>
        <v>108287122</v>
      </c>
    </row>
    <row r="501" spans="2:7">
      <c r="B501" s="31">
        <f t="shared" si="45"/>
        <v>80</v>
      </c>
      <c r="C501" s="2">
        <f t="shared" si="46"/>
        <v>59505</v>
      </c>
      <c r="D501" s="32">
        <f t="shared" si="47"/>
        <v>0</v>
      </c>
      <c r="E501" s="30">
        <f t="shared" si="48"/>
        <v>543386</v>
      </c>
      <c r="F501" s="32">
        <f t="shared" si="49"/>
        <v>130956132</v>
      </c>
      <c r="G501" s="30">
        <f>F501-ROUNDDOWN(SUM($E$18:E501)*20.315%,0)</f>
        <v>108720119</v>
      </c>
    </row>
    <row r="502" spans="2:7">
      <c r="B502" s="31">
        <f t="shared" si="45"/>
        <v>80</v>
      </c>
      <c r="C502" s="2">
        <f t="shared" si="46"/>
        <v>59536</v>
      </c>
      <c r="D502" s="32">
        <f t="shared" si="47"/>
        <v>0</v>
      </c>
      <c r="E502" s="30">
        <f t="shared" si="48"/>
        <v>545650</v>
      </c>
      <c r="F502" s="32">
        <f t="shared" si="49"/>
        <v>131501782</v>
      </c>
      <c r="G502" s="30">
        <f>F502-ROUNDDOWN(SUM($E$18:E502)*20.315%,0)</f>
        <v>109154920</v>
      </c>
    </row>
    <row r="503" spans="2:7">
      <c r="B503" s="31">
        <f t="shared" si="45"/>
        <v>80</v>
      </c>
      <c r="C503" s="2">
        <f t="shared" si="46"/>
        <v>59567</v>
      </c>
      <c r="D503" s="32">
        <f t="shared" si="47"/>
        <v>0</v>
      </c>
      <c r="E503" s="30">
        <f t="shared" si="48"/>
        <v>547924</v>
      </c>
      <c r="F503" s="32">
        <f t="shared" si="49"/>
        <v>132049706</v>
      </c>
      <c r="G503" s="30">
        <f>F503-ROUNDDOWN(SUM($E$18:E503)*20.315%,0)</f>
        <v>109591534</v>
      </c>
    </row>
    <row r="504" spans="2:7">
      <c r="B504" s="31">
        <f t="shared" si="45"/>
        <v>80</v>
      </c>
      <c r="C504" s="2">
        <f t="shared" si="46"/>
        <v>59595</v>
      </c>
      <c r="D504" s="32">
        <f t="shared" si="47"/>
        <v>0</v>
      </c>
      <c r="E504" s="30">
        <f t="shared" si="48"/>
        <v>550207</v>
      </c>
      <c r="F504" s="32">
        <f t="shared" si="49"/>
        <v>132599913</v>
      </c>
      <c r="G504" s="30">
        <f>F504-ROUNDDOWN(SUM($E$18:E504)*20.315%,0)</f>
        <v>110029966</v>
      </c>
    </row>
    <row r="505" spans="2:7">
      <c r="B505" s="31">
        <f t="shared" si="45"/>
        <v>80</v>
      </c>
      <c r="C505" s="2">
        <f t="shared" si="46"/>
        <v>59626</v>
      </c>
      <c r="D505" s="32">
        <f t="shared" si="47"/>
        <v>0</v>
      </c>
      <c r="E505" s="30">
        <f t="shared" si="48"/>
        <v>552499</v>
      </c>
      <c r="F505" s="32">
        <f t="shared" si="49"/>
        <v>133152412</v>
      </c>
      <c r="G505" s="30">
        <f>F505-ROUNDDOWN(SUM($E$18:E505)*20.315%,0)</f>
        <v>110470225</v>
      </c>
    </row>
    <row r="506" spans="2:7">
      <c r="B506" s="31">
        <f t="shared" si="45"/>
        <v>80</v>
      </c>
      <c r="C506" s="2">
        <f t="shared" si="46"/>
        <v>59656</v>
      </c>
      <c r="D506" s="32">
        <f t="shared" si="47"/>
        <v>0</v>
      </c>
      <c r="E506" s="30">
        <f t="shared" si="48"/>
        <v>554801</v>
      </c>
      <c r="F506" s="32">
        <f t="shared" si="49"/>
        <v>133707213</v>
      </c>
      <c r="G506" s="30">
        <f>F506-ROUNDDOWN(SUM($E$18:E506)*20.315%,0)</f>
        <v>110912318</v>
      </c>
    </row>
  </sheetData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利回り3%</vt:lpstr>
      <vt:lpstr>利回り5%</vt:lpstr>
      <vt:lpstr>自分用シミュレーション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 侑子</dc:creator>
  <cp:lastModifiedBy>yumit</cp:lastModifiedBy>
  <dcterms:created xsi:type="dcterms:W3CDTF">2022-08-29T04:02:00Z</dcterms:created>
  <dcterms:modified xsi:type="dcterms:W3CDTF">2022-08-29T07:08:58Z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A8F4167F3AC24D318205A91C2C29BDEB</vt:lpwstr>
  </property>
  <property fmtid="{D5CDD505-2E9C-101B-9397-08002B2CF9AE}" pid="3" name="KSOProductBuildVer">
    <vt:lpwstr>1041-11.2.0.10265</vt:lpwstr>
  </property>
</Properties>
</file>